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45" windowWidth="15960" windowHeight="16440"/>
  </bookViews>
  <sheets>
    <sheet name="Foglio1" sheetId="1" r:id="rId1"/>
  </sheets>
  <calcPr calcId="145621"/>
</workbook>
</file>

<file path=xl/calcChain.xml><?xml version="1.0" encoding="utf-8"?>
<calcChain xmlns="http://schemas.openxmlformats.org/spreadsheetml/2006/main">
  <c r="I267" i="1" l="1"/>
  <c r="K267" i="1" s="1"/>
  <c r="I266" i="1"/>
  <c r="K266" i="1" s="1"/>
  <c r="I265" i="1"/>
  <c r="K265" i="1" s="1"/>
  <c r="N264" i="1"/>
  <c r="P264" i="1" s="1"/>
  <c r="M264" i="1"/>
  <c r="I264" i="1"/>
  <c r="K264" i="1" s="1"/>
  <c r="K263" i="1"/>
  <c r="I263" i="1"/>
  <c r="I262" i="1"/>
  <c r="K262" i="1" s="1"/>
  <c r="K261" i="1"/>
  <c r="I261" i="1"/>
  <c r="M260" i="1"/>
  <c r="I260" i="1"/>
  <c r="K260" i="1" s="1"/>
  <c r="I259" i="1"/>
  <c r="K259" i="1" s="1"/>
  <c r="I258" i="1"/>
  <c r="K258" i="1" s="1"/>
  <c r="I257" i="1"/>
  <c r="K257" i="1" s="1"/>
  <c r="M256" i="1"/>
  <c r="K256" i="1"/>
  <c r="I256" i="1"/>
  <c r="I255" i="1"/>
  <c r="K255" i="1" s="1"/>
  <c r="K254" i="1"/>
  <c r="I254" i="1"/>
  <c r="I253" i="1"/>
  <c r="K253" i="1" s="1"/>
  <c r="M252" i="1"/>
  <c r="N252" i="1" s="1"/>
  <c r="P252" i="1" s="1"/>
  <c r="I252" i="1"/>
  <c r="K252" i="1" s="1"/>
  <c r="I251" i="1"/>
  <c r="K251" i="1" s="1"/>
  <c r="I250" i="1"/>
  <c r="K250" i="1" s="1"/>
  <c r="I249" i="1"/>
  <c r="K249" i="1" s="1"/>
  <c r="M248" i="1"/>
  <c r="K248" i="1"/>
  <c r="I248" i="1"/>
  <c r="I247" i="1"/>
  <c r="K247" i="1" s="1"/>
  <c r="K246" i="1"/>
  <c r="I246" i="1"/>
  <c r="I245" i="1"/>
  <c r="K245" i="1" s="1"/>
  <c r="M244" i="1"/>
  <c r="I244" i="1"/>
  <c r="K244" i="1" s="1"/>
  <c r="I243" i="1"/>
  <c r="K243" i="1" s="1"/>
  <c r="I242" i="1"/>
  <c r="K242" i="1" s="1"/>
  <c r="I241" i="1"/>
  <c r="K241" i="1" s="1"/>
  <c r="M240" i="1"/>
  <c r="I240" i="1"/>
  <c r="K240" i="1" s="1"/>
  <c r="K239" i="1"/>
  <c r="I239" i="1"/>
  <c r="I238" i="1"/>
  <c r="K238" i="1" s="1"/>
  <c r="K237" i="1"/>
  <c r="I237" i="1"/>
  <c r="M236" i="1"/>
  <c r="I236" i="1"/>
  <c r="K236" i="1" s="1"/>
  <c r="I235" i="1"/>
  <c r="K235" i="1" s="1"/>
  <c r="I234" i="1"/>
  <c r="K234" i="1" s="1"/>
  <c r="I233" i="1"/>
  <c r="K233" i="1" s="1"/>
  <c r="N232" i="1"/>
  <c r="P232" i="1" s="1"/>
  <c r="M232" i="1"/>
  <c r="I232" i="1"/>
  <c r="K232" i="1" s="1"/>
  <c r="K231" i="1"/>
  <c r="I231" i="1"/>
  <c r="I230" i="1"/>
  <c r="K230" i="1" s="1"/>
  <c r="K229" i="1"/>
  <c r="I229" i="1"/>
  <c r="M228" i="1"/>
  <c r="N228" i="1" s="1"/>
  <c r="P228" i="1" s="1"/>
  <c r="I228" i="1"/>
  <c r="K228" i="1" s="1"/>
  <c r="I227" i="1"/>
  <c r="K227" i="1" s="1"/>
  <c r="I226" i="1"/>
  <c r="K226" i="1" s="1"/>
  <c r="I225" i="1"/>
  <c r="K225" i="1" s="1"/>
  <c r="M224" i="1"/>
  <c r="I224" i="1"/>
  <c r="K224" i="1" s="1"/>
  <c r="K223" i="1"/>
  <c r="I223" i="1"/>
  <c r="I222" i="1"/>
  <c r="K222" i="1" s="1"/>
  <c r="K221" i="1"/>
  <c r="I221" i="1"/>
  <c r="M220" i="1"/>
  <c r="I220" i="1"/>
  <c r="K220" i="1" s="1"/>
  <c r="I219" i="1"/>
  <c r="K219" i="1" s="1"/>
  <c r="I218" i="1"/>
  <c r="K218" i="1" s="1"/>
  <c r="I217" i="1"/>
  <c r="K217" i="1" s="1"/>
  <c r="N216" i="1"/>
  <c r="P216" i="1" s="1"/>
  <c r="M216" i="1"/>
  <c r="I216" i="1"/>
  <c r="K216" i="1" s="1"/>
  <c r="K215" i="1"/>
  <c r="I215" i="1"/>
  <c r="I214" i="1"/>
  <c r="K214" i="1" s="1"/>
  <c r="K213" i="1"/>
  <c r="I213" i="1"/>
  <c r="M212" i="1"/>
  <c r="I212" i="1"/>
  <c r="K212" i="1" s="1"/>
  <c r="I211" i="1"/>
  <c r="K211" i="1" s="1"/>
  <c r="I210" i="1"/>
  <c r="K210" i="1" s="1"/>
  <c r="I209" i="1"/>
  <c r="K209" i="1" s="1"/>
  <c r="M208" i="1"/>
  <c r="K208" i="1"/>
  <c r="I208" i="1"/>
  <c r="I207" i="1"/>
  <c r="K207" i="1" s="1"/>
  <c r="K206" i="1"/>
  <c r="I206" i="1"/>
  <c r="I205" i="1"/>
  <c r="K205" i="1" s="1"/>
  <c r="M204" i="1"/>
  <c r="I204" i="1"/>
  <c r="K204" i="1" s="1"/>
  <c r="I203" i="1"/>
  <c r="K203" i="1" s="1"/>
  <c r="I202" i="1"/>
  <c r="K202" i="1" s="1"/>
  <c r="I201" i="1"/>
  <c r="K201" i="1" s="1"/>
  <c r="M200" i="1"/>
  <c r="I200" i="1"/>
  <c r="K200" i="1" s="1"/>
  <c r="K199" i="1"/>
  <c r="I199" i="1"/>
  <c r="I198" i="1"/>
  <c r="K198" i="1" s="1"/>
  <c r="K197" i="1"/>
  <c r="I197" i="1"/>
  <c r="M196" i="1"/>
  <c r="N196" i="1" s="1"/>
  <c r="P196" i="1" s="1"/>
  <c r="I196" i="1"/>
  <c r="K196" i="1" s="1"/>
  <c r="I195" i="1"/>
  <c r="K195" i="1" s="1"/>
  <c r="I194" i="1"/>
  <c r="K194" i="1" s="1"/>
  <c r="I193" i="1"/>
  <c r="K193" i="1" s="1"/>
  <c r="M192" i="1"/>
  <c r="N192" i="1" s="1"/>
  <c r="P192" i="1" s="1"/>
  <c r="K192" i="1"/>
  <c r="I192" i="1"/>
  <c r="I191" i="1"/>
  <c r="K191" i="1" s="1"/>
  <c r="K190" i="1"/>
  <c r="I190" i="1"/>
  <c r="I189" i="1"/>
  <c r="K189" i="1" s="1"/>
  <c r="M188" i="1"/>
  <c r="I188" i="1"/>
  <c r="K188" i="1" s="1"/>
  <c r="I187" i="1"/>
  <c r="K187" i="1" s="1"/>
  <c r="I186" i="1"/>
  <c r="K186" i="1" s="1"/>
  <c r="I185" i="1"/>
  <c r="K185" i="1" s="1"/>
  <c r="M184" i="1"/>
  <c r="I184" i="1"/>
  <c r="K184" i="1" s="1"/>
  <c r="K183" i="1"/>
  <c r="I183" i="1"/>
  <c r="I182" i="1"/>
  <c r="K182" i="1" s="1"/>
  <c r="K181" i="1"/>
  <c r="I181" i="1"/>
  <c r="M180" i="1"/>
  <c r="N180" i="1" s="1"/>
  <c r="P180" i="1" s="1"/>
  <c r="I180" i="1"/>
  <c r="K180" i="1" s="1"/>
  <c r="I179" i="1"/>
  <c r="K179" i="1" s="1"/>
  <c r="I178" i="1"/>
  <c r="K178" i="1" s="1"/>
  <c r="I177" i="1"/>
  <c r="K177" i="1" s="1"/>
  <c r="M176" i="1"/>
  <c r="I176" i="1"/>
  <c r="K176" i="1" s="1"/>
  <c r="K175" i="1"/>
  <c r="I175" i="1"/>
  <c r="I174" i="1"/>
  <c r="K174" i="1" s="1"/>
  <c r="K173" i="1"/>
  <c r="I173" i="1"/>
  <c r="M172" i="1"/>
  <c r="I172" i="1"/>
  <c r="K172" i="1" s="1"/>
  <c r="I171" i="1"/>
  <c r="K171" i="1" s="1"/>
  <c r="I170" i="1"/>
  <c r="K170" i="1" s="1"/>
  <c r="I169" i="1"/>
  <c r="K169" i="1" s="1"/>
  <c r="M168" i="1"/>
  <c r="K168" i="1"/>
  <c r="I168" i="1"/>
  <c r="I167" i="1"/>
  <c r="K167" i="1" s="1"/>
  <c r="K166" i="1"/>
  <c r="I166" i="1"/>
  <c r="I165" i="1"/>
  <c r="K165" i="1" s="1"/>
  <c r="M164" i="1"/>
  <c r="I164" i="1"/>
  <c r="K164" i="1" s="1"/>
  <c r="I163" i="1"/>
  <c r="K163" i="1" s="1"/>
  <c r="I162" i="1"/>
  <c r="K162" i="1" s="1"/>
  <c r="I161" i="1"/>
  <c r="K161" i="1" s="1"/>
  <c r="M160" i="1"/>
  <c r="N160" i="1" s="1"/>
  <c r="P160" i="1" s="1"/>
  <c r="K160" i="1"/>
  <c r="I160" i="1"/>
  <c r="I159" i="1"/>
  <c r="K159" i="1" s="1"/>
  <c r="K158" i="1"/>
  <c r="I158" i="1"/>
  <c r="I157" i="1"/>
  <c r="K157" i="1" s="1"/>
  <c r="M156" i="1"/>
  <c r="I156" i="1"/>
  <c r="K156" i="1" s="1"/>
  <c r="I155" i="1"/>
  <c r="K155" i="1" s="1"/>
  <c r="I154" i="1"/>
  <c r="K154" i="1" s="1"/>
  <c r="I153" i="1"/>
  <c r="K153" i="1" s="1"/>
  <c r="M152" i="1"/>
  <c r="I152" i="1"/>
  <c r="K152" i="1" s="1"/>
  <c r="K151" i="1"/>
  <c r="I151" i="1"/>
  <c r="I150" i="1"/>
  <c r="K150" i="1" s="1"/>
  <c r="K149" i="1"/>
  <c r="I149" i="1"/>
  <c r="M148" i="1"/>
  <c r="I148" i="1"/>
  <c r="K148" i="1" s="1"/>
  <c r="I147" i="1"/>
  <c r="K147" i="1" s="1"/>
  <c r="I146" i="1"/>
  <c r="K146" i="1" s="1"/>
  <c r="I145" i="1"/>
  <c r="K145" i="1" s="1"/>
  <c r="M144" i="1"/>
  <c r="K144" i="1"/>
  <c r="I144" i="1"/>
  <c r="I143" i="1"/>
  <c r="K143" i="1" s="1"/>
  <c r="K142" i="1"/>
  <c r="I142" i="1"/>
  <c r="I141" i="1"/>
  <c r="K141" i="1" s="1"/>
  <c r="M140" i="1"/>
  <c r="N140" i="1" s="1"/>
  <c r="P140" i="1" s="1"/>
  <c r="I140" i="1"/>
  <c r="K140" i="1" s="1"/>
  <c r="I139" i="1"/>
  <c r="K139" i="1" s="1"/>
  <c r="I138" i="1"/>
  <c r="K138" i="1" s="1"/>
  <c r="I137" i="1"/>
  <c r="K137" i="1" s="1"/>
  <c r="N136" i="1"/>
  <c r="P136" i="1" s="1"/>
  <c r="M136" i="1"/>
  <c r="I136" i="1"/>
  <c r="K136" i="1" s="1"/>
  <c r="K135" i="1"/>
  <c r="I135" i="1"/>
  <c r="I134" i="1"/>
  <c r="K134" i="1" s="1"/>
  <c r="K133" i="1"/>
  <c r="I133" i="1"/>
  <c r="M132" i="1"/>
  <c r="I132" i="1"/>
  <c r="K132" i="1" s="1"/>
  <c r="I131" i="1"/>
  <c r="K131" i="1" s="1"/>
  <c r="I130" i="1"/>
  <c r="K130" i="1" s="1"/>
  <c r="I129" i="1"/>
  <c r="K129" i="1" s="1"/>
  <c r="M128" i="1"/>
  <c r="K128" i="1"/>
  <c r="I128" i="1"/>
  <c r="I127" i="1"/>
  <c r="K127" i="1" s="1"/>
  <c r="K126" i="1"/>
  <c r="I126" i="1"/>
  <c r="I125" i="1"/>
  <c r="K125" i="1" s="1"/>
  <c r="P124" i="1"/>
  <c r="M124" i="1"/>
  <c r="N124" i="1" s="1"/>
  <c r="I124" i="1"/>
  <c r="K124" i="1" s="1"/>
  <c r="I123" i="1"/>
  <c r="K123" i="1" s="1"/>
  <c r="I122" i="1"/>
  <c r="K122" i="1" s="1"/>
  <c r="I121" i="1"/>
  <c r="K121" i="1" s="1"/>
  <c r="N120" i="1"/>
  <c r="P120" i="1" s="1"/>
  <c r="M120" i="1"/>
  <c r="I120" i="1"/>
  <c r="K120" i="1" s="1"/>
  <c r="K119" i="1"/>
  <c r="I119" i="1"/>
  <c r="I118" i="1"/>
  <c r="K118" i="1" s="1"/>
  <c r="K117" i="1"/>
  <c r="I117" i="1"/>
  <c r="M116" i="1"/>
  <c r="I116" i="1"/>
  <c r="K116" i="1" s="1"/>
  <c r="I115" i="1"/>
  <c r="K115" i="1" s="1"/>
  <c r="I114" i="1"/>
  <c r="K114" i="1" s="1"/>
  <c r="I113" i="1"/>
  <c r="K113" i="1" s="1"/>
  <c r="M112" i="1"/>
  <c r="K112" i="1"/>
  <c r="I112" i="1"/>
  <c r="I111" i="1"/>
  <c r="K111" i="1" s="1"/>
  <c r="K110" i="1"/>
  <c r="I110" i="1"/>
  <c r="I109" i="1"/>
  <c r="K109" i="1" s="1"/>
  <c r="P108" i="1"/>
  <c r="M108" i="1"/>
  <c r="N108" i="1" s="1"/>
  <c r="I108" i="1"/>
  <c r="K108" i="1" s="1"/>
  <c r="I107" i="1"/>
  <c r="K107" i="1" s="1"/>
  <c r="I106" i="1"/>
  <c r="K106" i="1" s="1"/>
  <c r="I105" i="1"/>
  <c r="K105" i="1" s="1"/>
  <c r="M104" i="1"/>
  <c r="K104" i="1"/>
  <c r="I104" i="1"/>
  <c r="I103" i="1"/>
  <c r="K103" i="1" s="1"/>
  <c r="K102" i="1"/>
  <c r="I102" i="1"/>
  <c r="I101" i="1"/>
  <c r="K101" i="1" s="1"/>
  <c r="M100" i="1"/>
  <c r="N88" i="1" s="1"/>
  <c r="P88" i="1" s="1"/>
  <c r="I100" i="1"/>
  <c r="K100" i="1" s="1"/>
  <c r="I99" i="1"/>
  <c r="K99" i="1" s="1"/>
  <c r="I98" i="1"/>
  <c r="K98" i="1" s="1"/>
  <c r="I97" i="1"/>
  <c r="K97" i="1" s="1"/>
  <c r="M96" i="1"/>
  <c r="I96" i="1"/>
  <c r="K96" i="1" s="1"/>
  <c r="K95" i="1"/>
  <c r="I95" i="1"/>
  <c r="I94" i="1"/>
  <c r="K94" i="1" s="1"/>
  <c r="K93" i="1"/>
  <c r="I93" i="1"/>
  <c r="M92" i="1"/>
  <c r="I92" i="1"/>
  <c r="K92" i="1" s="1"/>
  <c r="I91" i="1"/>
  <c r="K91" i="1" s="1"/>
  <c r="I90" i="1"/>
  <c r="K90" i="1" s="1"/>
  <c r="I89" i="1"/>
  <c r="K89" i="1" s="1"/>
  <c r="M88" i="1"/>
  <c r="I88" i="1"/>
  <c r="K88" i="1" s="1"/>
  <c r="K87" i="1"/>
  <c r="I87" i="1"/>
  <c r="I86" i="1"/>
  <c r="K86" i="1" s="1"/>
  <c r="K85" i="1"/>
  <c r="I85" i="1"/>
  <c r="M84" i="1"/>
  <c r="I84" i="1"/>
  <c r="K84" i="1" s="1"/>
  <c r="I83" i="1"/>
  <c r="K83" i="1" s="1"/>
  <c r="I82" i="1"/>
  <c r="K82" i="1" s="1"/>
  <c r="I81" i="1"/>
  <c r="K81" i="1" s="1"/>
  <c r="M80" i="1"/>
  <c r="K80" i="1"/>
  <c r="I80" i="1"/>
  <c r="I79" i="1"/>
  <c r="K79" i="1" s="1"/>
  <c r="K78" i="1"/>
  <c r="I78" i="1"/>
  <c r="I77" i="1"/>
  <c r="K77" i="1" s="1"/>
  <c r="M76" i="1"/>
  <c r="I76" i="1"/>
  <c r="K76" i="1" s="1"/>
  <c r="I75" i="1"/>
  <c r="K75" i="1" s="1"/>
  <c r="I74" i="1"/>
  <c r="K74" i="1" s="1"/>
  <c r="I73" i="1"/>
  <c r="K73" i="1" s="1"/>
  <c r="M72" i="1"/>
  <c r="I72" i="1"/>
  <c r="K72" i="1" s="1"/>
  <c r="K71" i="1"/>
  <c r="I71" i="1"/>
  <c r="I70" i="1"/>
  <c r="K70" i="1" s="1"/>
  <c r="K69" i="1"/>
  <c r="I69" i="1"/>
  <c r="M68" i="1"/>
  <c r="N68" i="1" s="1"/>
  <c r="P68" i="1" s="1"/>
  <c r="I68" i="1"/>
  <c r="K68" i="1" s="1"/>
  <c r="I67" i="1"/>
  <c r="K67" i="1" s="1"/>
  <c r="I66" i="1"/>
  <c r="K66" i="1" s="1"/>
  <c r="I65" i="1"/>
  <c r="K65" i="1" s="1"/>
  <c r="M64" i="1"/>
  <c r="N64" i="1" s="1"/>
  <c r="P64" i="1" s="1"/>
  <c r="K64" i="1"/>
  <c r="I64" i="1"/>
  <c r="I63" i="1"/>
  <c r="K63" i="1" s="1"/>
  <c r="K62" i="1"/>
  <c r="I62" i="1"/>
  <c r="I61" i="1"/>
  <c r="K61" i="1" s="1"/>
  <c r="M60" i="1"/>
  <c r="I60" i="1"/>
  <c r="K60" i="1" s="1"/>
  <c r="K59" i="1"/>
  <c r="I59" i="1"/>
  <c r="I58" i="1"/>
  <c r="K58" i="1" s="1"/>
  <c r="I57" i="1"/>
  <c r="K57" i="1" s="1"/>
  <c r="M56" i="1"/>
  <c r="I56" i="1"/>
  <c r="K56" i="1" s="1"/>
  <c r="K55" i="1"/>
  <c r="I55" i="1"/>
  <c r="I54" i="1"/>
  <c r="K54" i="1" s="1"/>
  <c r="K53" i="1"/>
  <c r="I53" i="1"/>
  <c r="N52" i="1"/>
  <c r="P52" i="1" s="1"/>
  <c r="M52" i="1"/>
  <c r="I52" i="1"/>
  <c r="K52" i="1" s="1"/>
  <c r="I51" i="1"/>
  <c r="K51" i="1" s="1"/>
  <c r="I50" i="1"/>
  <c r="K50" i="1" s="1"/>
  <c r="I49" i="1"/>
  <c r="K49" i="1" s="1"/>
  <c r="M48" i="1"/>
  <c r="N48" i="1" s="1"/>
  <c r="P48" i="1" s="1"/>
  <c r="K48" i="1"/>
  <c r="I48" i="1"/>
  <c r="I47" i="1"/>
  <c r="K47" i="1" s="1"/>
  <c r="K46" i="1"/>
  <c r="I46" i="1"/>
  <c r="I45" i="1"/>
  <c r="K45" i="1" s="1"/>
  <c r="M44" i="1"/>
  <c r="I44" i="1"/>
  <c r="K44" i="1" s="1"/>
  <c r="K43" i="1"/>
  <c r="I43" i="1"/>
  <c r="I42" i="1"/>
  <c r="K42" i="1" s="1"/>
  <c r="K41" i="1"/>
  <c r="I41" i="1"/>
  <c r="M40" i="1"/>
  <c r="I40" i="1"/>
  <c r="K40" i="1" s="1"/>
  <c r="K39" i="1"/>
  <c r="I39" i="1"/>
  <c r="I38" i="1"/>
  <c r="K38" i="1" s="1"/>
  <c r="K37" i="1"/>
  <c r="I37" i="1"/>
  <c r="N36" i="1"/>
  <c r="P36" i="1" s="1"/>
  <c r="M36" i="1"/>
  <c r="I36" i="1"/>
  <c r="K36" i="1" s="1"/>
  <c r="I35" i="1"/>
  <c r="K35" i="1" s="1"/>
  <c r="I34" i="1"/>
  <c r="K34" i="1" s="1"/>
  <c r="I33" i="1"/>
  <c r="K33" i="1" s="1"/>
  <c r="M32" i="1"/>
  <c r="N32" i="1" s="1"/>
  <c r="P32" i="1" s="1"/>
  <c r="K32" i="1"/>
  <c r="I32" i="1"/>
  <c r="I31" i="1"/>
  <c r="K31" i="1" s="1"/>
  <c r="K30" i="1"/>
  <c r="I30" i="1"/>
  <c r="I29" i="1"/>
  <c r="K29" i="1" s="1"/>
  <c r="M28" i="1"/>
  <c r="I28" i="1"/>
  <c r="K28" i="1" s="1"/>
  <c r="I27" i="1"/>
  <c r="K27" i="1" s="1"/>
  <c r="I26" i="1"/>
  <c r="K26" i="1" s="1"/>
  <c r="K25" i="1"/>
  <c r="I25" i="1"/>
  <c r="M24" i="1"/>
  <c r="I24" i="1"/>
  <c r="K24" i="1" s="1"/>
  <c r="K23" i="1"/>
  <c r="I23" i="1"/>
  <c r="I22" i="1"/>
  <c r="K22" i="1" s="1"/>
  <c r="K21" i="1"/>
  <c r="I21" i="1"/>
  <c r="M20" i="1"/>
  <c r="N20" i="1" s="1"/>
  <c r="P20" i="1" s="1"/>
  <c r="I20" i="1"/>
  <c r="K20" i="1" s="1"/>
  <c r="K19" i="1"/>
  <c r="I19" i="1"/>
  <c r="I18" i="1"/>
  <c r="K18" i="1" s="1"/>
  <c r="I17" i="1"/>
  <c r="K17" i="1" s="1"/>
  <c r="M16" i="1"/>
  <c r="N16" i="1" s="1"/>
  <c r="P16" i="1" s="1"/>
  <c r="K16" i="1"/>
  <c r="I16" i="1"/>
  <c r="I15" i="1"/>
  <c r="K15" i="1" s="1"/>
  <c r="K14" i="1"/>
  <c r="I14" i="1"/>
  <c r="I13" i="1"/>
  <c r="K13" i="1" s="1"/>
  <c r="M12" i="1"/>
  <c r="I12" i="1"/>
  <c r="K12" i="1" s="1"/>
  <c r="I11" i="1"/>
  <c r="K11" i="1" s="1"/>
  <c r="I10" i="1"/>
  <c r="K10" i="1" s="1"/>
  <c r="K9" i="1"/>
  <c r="I9" i="1"/>
  <c r="M8" i="1"/>
  <c r="I8" i="1"/>
  <c r="K8" i="1" s="1"/>
  <c r="K7" i="1"/>
  <c r="I7" i="1"/>
  <c r="I6" i="1"/>
  <c r="K6" i="1" s="1"/>
  <c r="K5" i="1"/>
  <c r="I5" i="1"/>
  <c r="P4" i="1"/>
  <c r="N4" i="1"/>
  <c r="M4" i="1"/>
  <c r="I4" i="1"/>
  <c r="K4" i="1" l="1"/>
  <c r="K2" i="1" s="1"/>
  <c r="I2" i="1"/>
  <c r="J2" i="1" l="1"/>
</calcChain>
</file>

<file path=xl/sharedStrings.xml><?xml version="1.0" encoding="utf-8"?>
<sst xmlns="http://schemas.openxmlformats.org/spreadsheetml/2006/main" count="1603" uniqueCount="51">
  <si>
    <t>MASQUENADA</t>
  </si>
  <si>
    <t>Medium RRP</t>
  </si>
  <si>
    <t>Grand Total RRP</t>
  </si>
  <si>
    <t>Carton Distribution</t>
  </si>
  <si>
    <t>Photo</t>
  </si>
  <si>
    <t>Category</t>
  </si>
  <si>
    <t>Art. No</t>
  </si>
  <si>
    <t>Description</t>
  </si>
  <si>
    <t>Composition</t>
  </si>
  <si>
    <t>Color</t>
  </si>
  <si>
    <t>Size</t>
  </si>
  <si>
    <t>Qty</t>
  </si>
  <si>
    <t>RRP</t>
  </si>
  <si>
    <t>Total Retail</t>
  </si>
  <si>
    <t>Qty pcs per Box</t>
  </si>
  <si>
    <t>Qty Box per Carton</t>
  </si>
  <si>
    <t>Total Carton Qty</t>
  </si>
  <si>
    <t>Total Quantity</t>
  </si>
  <si>
    <t>BRIEFS</t>
  </si>
  <si>
    <t>MQN1USPO1</t>
  </si>
  <si>
    <t>MAN BRIEF WITH JACQUARD ELASTIC</t>
  </si>
  <si>
    <t>63% POLYESTER, 32% COTTON, 5% ELASTANE S/J-160 GSM (SINGLE PART DYEING)</t>
  </si>
  <si>
    <t>blue</t>
  </si>
  <si>
    <t>M</t>
  </si>
  <si>
    <t>L</t>
  </si>
  <si>
    <t>XL</t>
  </si>
  <si>
    <t>XXL</t>
  </si>
  <si>
    <t>black</t>
  </si>
  <si>
    <t>melange</t>
  </si>
  <si>
    <t>white</t>
  </si>
  <si>
    <t>TRUNKS</t>
  </si>
  <si>
    <t>MQN1UTR01</t>
  </si>
  <si>
    <t>MAN TRUNK WITH JACQUARD ELASTIC</t>
  </si>
  <si>
    <t xml:space="preserve">MQN1USP03 </t>
  </si>
  <si>
    <t>MAN BRIEF WITHOUT JACQUARD ELASTIC</t>
  </si>
  <si>
    <t>MQN1UTR03</t>
  </si>
  <si>
    <t>MAN TRUNK WITHOUT JACQUARD ELASTIC</t>
  </si>
  <si>
    <t>MQN1USP04</t>
  </si>
  <si>
    <t>petroleum</t>
  </si>
  <si>
    <t>MQN1UTR04</t>
  </si>
  <si>
    <t>MQN1USP05</t>
  </si>
  <si>
    <t>MQN1UTR05</t>
  </si>
  <si>
    <t xml:space="preserve">MQN1USP08 </t>
  </si>
  <si>
    <t>MQN1UTR08</t>
  </si>
  <si>
    <t>TSHIRT</t>
  </si>
  <si>
    <t>MQN1UTS01</t>
  </si>
  <si>
    <t>MAN ROUND NECK T-SHIRT</t>
  </si>
  <si>
    <t>MQN1UTS02</t>
  </si>
  <si>
    <t>MQN1UTS03</t>
  </si>
  <si>
    <t>MQN1UTS04</t>
  </si>
  <si>
    <t>MQN1UTS05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</si>
</sst>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 &quot;[$€-2]&quot; &quot;* #,##0.00&quot; &quot;;&quot; &quot;[$€-2]&quot; &quot;* \(#,##0.00\);&quot; &quot;[$€-2]&quot; &quot;* &quot;-&quot;??&quot; &quot;"/>
  </numFmts>
  <fonts count="8" x14ac:knownFonts="1">
    <font>
      <sz val="11"/>
      <color indexed="8"/>
      <name val="Calibri"/>
    </font>
    <font>
      <b/>
      <sz val="16"/>
      <color indexed="8"/>
      <name val="Calibri"/>
    </font>
    <font>
      <b/>
      <sz val="11"/>
      <color indexed="8"/>
      <name val="Calibri"/>
    </font>
    <font>
      <b/>
      <sz val="11"/>
      <color indexed="12"/>
      <name val="Calibri"/>
    </font>
    <font>
      <sz val="11"/>
      <color indexed="8"/>
      <name val="Arial"/>
    </font>
    <font>
      <sz val="9"/>
      <color indexed="8"/>
      <name val="Arial"/>
    </font>
    <font>
      <u/>
      <sz val="10"/>
      <color indexed="8"/>
      <name val="Arial"/>
    </font>
    <font>
      <sz val="10"/>
      <color indexed="8"/>
      <name val="Arial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</fills>
  <borders count="42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11"/>
      </top>
      <bottom/>
      <diagonal/>
    </border>
    <border>
      <left style="medium">
        <color indexed="8"/>
      </left>
      <right style="thin">
        <color indexed="11"/>
      </right>
      <top style="medium">
        <color indexed="8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medium">
        <color indexed="8"/>
      </top>
      <bottom style="thin">
        <color indexed="11"/>
      </bottom>
      <diagonal/>
    </border>
    <border>
      <left style="thin">
        <color indexed="11"/>
      </left>
      <right style="medium">
        <color indexed="8"/>
      </right>
      <top style="medium">
        <color indexed="8"/>
      </top>
      <bottom style="thin">
        <color indexed="1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11"/>
      </right>
      <top style="thin">
        <color indexed="11"/>
      </top>
      <bottom style="medium">
        <color indexed="8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medium">
        <color indexed="8"/>
      </bottom>
      <diagonal/>
    </border>
    <border>
      <left style="thin">
        <color indexed="11"/>
      </left>
      <right style="medium">
        <color indexed="8"/>
      </right>
      <top style="thin">
        <color indexed="11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11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11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 style="medium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 style="thin">
        <color indexed="8"/>
      </right>
      <top style="thin">
        <color indexed="11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11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11"/>
      </bottom>
      <diagonal/>
    </border>
    <border>
      <left style="medium">
        <color indexed="8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medium">
        <color indexed="8"/>
      </left>
      <right style="thin">
        <color indexed="8"/>
      </right>
      <top style="thin">
        <color indexed="1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1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11"/>
      </bottom>
      <diagonal/>
    </border>
    <border>
      <left style="medium">
        <color indexed="8"/>
      </left>
      <right style="thin">
        <color indexed="8"/>
      </right>
      <top style="thin">
        <color indexed="11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1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11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11"/>
      </bottom>
      <diagonal/>
    </border>
    <border>
      <left style="thin">
        <color indexed="8"/>
      </left>
      <right style="medium">
        <color indexed="8"/>
      </right>
      <top/>
      <bottom style="thin">
        <color indexed="11"/>
      </bottom>
      <diagonal/>
    </border>
  </borders>
  <cellStyleXfs count="1">
    <xf numFmtId="0" fontId="0" fillId="0" borderId="0" applyNumberFormat="0" applyFill="0" applyBorder="0" applyProtection="0"/>
  </cellStyleXfs>
  <cellXfs count="71">
    <xf numFmtId="0" fontId="0" fillId="0" borderId="0" xfId="0" applyFont="1" applyAlignment="1"/>
    <xf numFmtId="0" fontId="0" fillId="0" borderId="0" xfId="0" applyNumberFormat="1" applyFont="1" applyAlignment="1"/>
    <xf numFmtId="0" fontId="0" fillId="2" borderId="3" xfId="0" applyFont="1" applyFill="1" applyBorder="1" applyAlignment="1">
      <alignment vertical="center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164" fontId="2" fillId="2" borderId="6" xfId="0" applyNumberFormat="1" applyFont="1" applyFill="1" applyBorder="1" applyAlignment="1">
      <alignment horizontal="center" vertical="center"/>
    </xf>
    <xf numFmtId="0" fontId="3" fillId="2" borderId="12" xfId="0" applyNumberFormat="1" applyFont="1" applyFill="1" applyBorder="1" applyAlignment="1">
      <alignment horizontal="center" vertical="center"/>
    </xf>
    <xf numFmtId="164" fontId="3" fillId="2" borderId="4" xfId="0" applyNumberFormat="1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/>
    </xf>
    <xf numFmtId="164" fontId="0" fillId="2" borderId="13" xfId="0" applyNumberFormat="1" applyFont="1" applyFill="1" applyBorder="1" applyAlignment="1">
      <alignment vertical="center"/>
    </xf>
    <xf numFmtId="49" fontId="2" fillId="4" borderId="4" xfId="0" applyNumberFormat="1" applyFont="1" applyFill="1" applyBorder="1" applyAlignment="1">
      <alignment horizontal="center" vertical="top" wrapText="1"/>
    </xf>
    <xf numFmtId="49" fontId="2" fillId="4" borderId="5" xfId="0" applyNumberFormat="1" applyFont="1" applyFill="1" applyBorder="1" applyAlignment="1">
      <alignment horizontal="center" vertical="top" wrapText="1"/>
    </xf>
    <xf numFmtId="164" fontId="2" fillId="4" borderId="13" xfId="0" applyNumberFormat="1" applyFont="1" applyFill="1" applyBorder="1" applyAlignment="1">
      <alignment horizontal="center" vertical="top" wrapText="1"/>
    </xf>
    <xf numFmtId="49" fontId="2" fillId="4" borderId="17" xfId="0" applyNumberFormat="1" applyFont="1" applyFill="1" applyBorder="1" applyAlignment="1">
      <alignment horizontal="center" vertical="top" wrapText="1"/>
    </xf>
    <xf numFmtId="49" fontId="4" fillId="2" borderId="19" xfId="0" applyNumberFormat="1" applyFont="1" applyFill="1" applyBorder="1" applyAlignment="1">
      <alignment horizontal="center" vertical="center"/>
    </xf>
    <xf numFmtId="49" fontId="5" fillId="2" borderId="19" xfId="0" applyNumberFormat="1" applyFont="1" applyFill="1" applyBorder="1" applyAlignment="1">
      <alignment horizontal="center" vertical="center"/>
    </xf>
    <xf numFmtId="49" fontId="5" fillId="2" borderId="19" xfId="0" applyNumberFormat="1" applyFont="1" applyFill="1" applyBorder="1" applyAlignment="1">
      <alignment horizontal="center" vertical="center" wrapText="1"/>
    </xf>
    <xf numFmtId="49" fontId="6" fillId="2" borderId="19" xfId="0" applyNumberFormat="1" applyFont="1" applyFill="1" applyBorder="1" applyAlignment="1">
      <alignment horizontal="center" vertical="center"/>
    </xf>
    <xf numFmtId="0" fontId="7" fillId="2" borderId="19" xfId="0" applyNumberFormat="1" applyFont="1" applyFill="1" applyBorder="1" applyAlignment="1">
      <alignment horizontal="center" vertical="center"/>
    </xf>
    <xf numFmtId="164" fontId="7" fillId="5" borderId="19" xfId="0" applyNumberFormat="1" applyFont="1" applyFill="1" applyBorder="1" applyAlignment="1">
      <alignment horizontal="center" vertical="center"/>
    </xf>
    <xf numFmtId="49" fontId="4" fillId="2" borderId="23" xfId="0" applyNumberFormat="1" applyFont="1" applyFill="1" applyBorder="1" applyAlignment="1">
      <alignment horizontal="center" vertical="center"/>
    </xf>
    <xf numFmtId="49" fontId="5" fillId="2" borderId="23" xfId="0" applyNumberFormat="1" applyFont="1" applyFill="1" applyBorder="1" applyAlignment="1">
      <alignment horizontal="center" vertical="center"/>
    </xf>
    <xf numFmtId="49" fontId="5" fillId="2" borderId="23" xfId="0" applyNumberFormat="1" applyFont="1" applyFill="1" applyBorder="1" applyAlignment="1">
      <alignment horizontal="center" vertical="center" wrapText="1"/>
    </xf>
    <xf numFmtId="49" fontId="6" fillId="2" borderId="23" xfId="0" applyNumberFormat="1" applyFont="1" applyFill="1" applyBorder="1" applyAlignment="1">
      <alignment horizontal="center" vertical="center"/>
    </xf>
    <xf numFmtId="0" fontId="7" fillId="2" borderId="23" xfId="0" applyNumberFormat="1" applyFont="1" applyFill="1" applyBorder="1" applyAlignment="1">
      <alignment horizontal="center" vertical="center"/>
    </xf>
    <xf numFmtId="164" fontId="7" fillId="5" borderId="23" xfId="0" applyNumberFormat="1" applyFont="1" applyFill="1" applyBorder="1" applyAlignment="1">
      <alignment horizontal="center" vertical="center"/>
    </xf>
    <xf numFmtId="49" fontId="4" fillId="2" borderId="30" xfId="0" applyNumberFormat="1" applyFont="1" applyFill="1" applyBorder="1" applyAlignment="1">
      <alignment horizontal="center" vertical="center"/>
    </xf>
    <xf numFmtId="49" fontId="5" fillId="2" borderId="30" xfId="0" applyNumberFormat="1" applyFont="1" applyFill="1" applyBorder="1" applyAlignment="1">
      <alignment horizontal="center" vertical="center"/>
    </xf>
    <xf numFmtId="49" fontId="5" fillId="2" borderId="30" xfId="0" applyNumberFormat="1" applyFont="1" applyFill="1" applyBorder="1" applyAlignment="1">
      <alignment horizontal="center" vertical="center" wrapText="1"/>
    </xf>
    <xf numFmtId="49" fontId="6" fillId="2" borderId="30" xfId="0" applyNumberFormat="1" applyFont="1" applyFill="1" applyBorder="1" applyAlignment="1">
      <alignment horizontal="center" vertical="center"/>
    </xf>
    <xf numFmtId="0" fontId="7" fillId="2" borderId="30" xfId="0" applyNumberFormat="1" applyFont="1" applyFill="1" applyBorder="1" applyAlignment="1">
      <alignment horizontal="center" vertical="center"/>
    </xf>
    <xf numFmtId="164" fontId="7" fillId="5" borderId="30" xfId="0" applyNumberFormat="1" applyFont="1" applyFill="1" applyBorder="1" applyAlignment="1">
      <alignment horizontal="center" vertical="center"/>
    </xf>
    <xf numFmtId="164" fontId="0" fillId="2" borderId="41" xfId="0" applyNumberFormat="1" applyFont="1" applyFill="1" applyBorder="1" applyAlignment="1">
      <alignment vertical="center"/>
    </xf>
    <xf numFmtId="0" fontId="0" fillId="2" borderId="20" xfId="0" applyNumberFormat="1" applyFont="1" applyFill="1" applyBorder="1" applyAlignment="1">
      <alignment vertical="center"/>
    </xf>
    <xf numFmtId="0" fontId="0" fillId="2" borderId="24" xfId="0" applyFont="1" applyFill="1" applyBorder="1" applyAlignment="1">
      <alignment vertical="center"/>
    </xf>
    <xf numFmtId="0" fontId="0" fillId="2" borderId="26" xfId="0" applyFont="1" applyFill="1" applyBorder="1" applyAlignment="1">
      <alignment vertical="center"/>
    </xf>
    <xf numFmtId="0" fontId="0" fillId="2" borderId="21" xfId="0" applyNumberFormat="1" applyFont="1" applyFill="1" applyBorder="1" applyAlignment="1">
      <alignment vertical="center"/>
    </xf>
    <xf numFmtId="0" fontId="0" fillId="2" borderId="25" xfId="0" applyFont="1" applyFill="1" applyBorder="1" applyAlignment="1">
      <alignment vertical="center"/>
    </xf>
    <xf numFmtId="0" fontId="0" fillId="2" borderId="27" xfId="0" applyFont="1" applyFill="1" applyBorder="1" applyAlignment="1">
      <alignment vertical="center"/>
    </xf>
    <xf numFmtId="0" fontId="0" fillId="2" borderId="18" xfId="0" applyFont="1" applyFill="1" applyBorder="1" applyAlignment="1">
      <alignment vertical="center"/>
    </xf>
    <xf numFmtId="0" fontId="0" fillId="2" borderId="22" xfId="0" applyFont="1" applyFill="1" applyBorder="1" applyAlignment="1">
      <alignment vertical="center"/>
    </xf>
    <xf numFmtId="0" fontId="0" fillId="2" borderId="18" xfId="0" applyNumberFormat="1" applyFont="1" applyFill="1" applyBorder="1" applyAlignment="1">
      <alignment vertical="center"/>
    </xf>
    <xf numFmtId="0" fontId="0" fillId="2" borderId="22" xfId="0" applyNumberFormat="1" applyFont="1" applyFill="1" applyBorder="1" applyAlignment="1">
      <alignment vertical="center"/>
    </xf>
    <xf numFmtId="0" fontId="0" fillId="2" borderId="32" xfId="0" applyFont="1" applyFill="1" applyBorder="1" applyAlignment="1">
      <alignment vertical="center"/>
    </xf>
    <xf numFmtId="0" fontId="0" fillId="2" borderId="33" xfId="0" applyFont="1" applyFill="1" applyBorder="1" applyAlignment="1">
      <alignment vertical="center"/>
    </xf>
    <xf numFmtId="0" fontId="0" fillId="2" borderId="34" xfId="0" applyFont="1" applyFill="1" applyBorder="1" applyAlignment="1">
      <alignment vertical="center"/>
    </xf>
    <xf numFmtId="0" fontId="0" fillId="2" borderId="32" xfId="0" applyNumberFormat="1" applyFont="1" applyFill="1" applyBorder="1" applyAlignment="1">
      <alignment vertical="center"/>
    </xf>
    <xf numFmtId="0" fontId="0" fillId="2" borderId="37" xfId="0" applyFont="1" applyFill="1" applyBorder="1" applyAlignment="1">
      <alignment vertical="center"/>
    </xf>
    <xf numFmtId="0" fontId="0" fillId="2" borderId="35" xfId="0" applyNumberFormat="1" applyFont="1" applyFill="1" applyBorder="1" applyAlignment="1">
      <alignment vertical="center"/>
    </xf>
    <xf numFmtId="0" fontId="0" fillId="2" borderId="38" xfId="0" applyFont="1" applyFill="1" applyBorder="1" applyAlignment="1">
      <alignment vertical="center"/>
    </xf>
    <xf numFmtId="0" fontId="0" fillId="2" borderId="23" xfId="0" applyNumberFormat="1" applyFont="1" applyFill="1" applyBorder="1" applyAlignment="1">
      <alignment vertical="center"/>
    </xf>
    <xf numFmtId="0" fontId="0" fillId="2" borderId="23" xfId="0" applyFont="1" applyFill="1" applyBorder="1" applyAlignment="1">
      <alignment vertical="center"/>
    </xf>
    <xf numFmtId="0" fontId="0" fillId="2" borderId="30" xfId="0" applyFont="1" applyFill="1" applyBorder="1" applyAlignment="1">
      <alignment vertical="center"/>
    </xf>
    <xf numFmtId="0" fontId="0" fillId="2" borderId="28" xfId="0" applyNumberFormat="1" applyFont="1" applyFill="1" applyBorder="1" applyAlignment="1">
      <alignment vertical="center"/>
    </xf>
    <xf numFmtId="0" fontId="0" fillId="2" borderId="28" xfId="0" applyFont="1" applyFill="1" applyBorder="1" applyAlignment="1">
      <alignment vertical="center"/>
    </xf>
    <xf numFmtId="0" fontId="0" fillId="2" borderId="31" xfId="0" applyFont="1" applyFill="1" applyBorder="1" applyAlignment="1">
      <alignment vertical="center"/>
    </xf>
    <xf numFmtId="0" fontId="0" fillId="2" borderId="29" xfId="0" applyFont="1" applyFill="1" applyBorder="1" applyAlignment="1">
      <alignment vertical="center"/>
    </xf>
    <xf numFmtId="0" fontId="0" fillId="2" borderId="36" xfId="0" applyNumberFormat="1" applyFont="1" applyFill="1" applyBorder="1" applyAlignment="1">
      <alignment vertical="center"/>
    </xf>
    <xf numFmtId="0" fontId="0" fillId="2" borderId="39" xfId="0" applyFont="1" applyFill="1" applyBorder="1" applyAlignment="1">
      <alignment vertical="center"/>
    </xf>
    <xf numFmtId="0" fontId="0" fillId="2" borderId="40" xfId="0" applyNumberFormat="1" applyFont="1" applyFill="1" applyBorder="1" applyAlignment="1">
      <alignment vertical="center"/>
    </xf>
    <xf numFmtId="0" fontId="0" fillId="2" borderId="40" xfId="0" applyFont="1" applyFill="1" applyBorder="1" applyAlignment="1">
      <alignment vertical="center"/>
    </xf>
    <xf numFmtId="49" fontId="2" fillId="2" borderId="7" xfId="0" applyNumberFormat="1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FFF00"/>
      <rgbColor rgb="FFAAAAAA"/>
      <rgbColor rgb="FFFF0000"/>
      <rgbColor rgb="FFA1B8E1"/>
      <rgbColor rgb="FFFBE4D5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60960</xdr:rowOff>
    </xdr:from>
    <xdr:to>
      <xdr:col>0</xdr:col>
      <xdr:colOff>1658884</xdr:colOff>
      <xdr:row>14</xdr:row>
      <xdr:rowOff>205739</xdr:rowOff>
    </xdr:to>
    <xdr:pic>
      <xdr:nvPicPr>
        <xdr:cNvPr id="2" name="Immagine 3" descr="Immagine 3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0" y="3040380"/>
          <a:ext cx="1658885" cy="9448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22860</xdr:colOff>
      <xdr:row>15</xdr:row>
      <xdr:rowOff>45720</xdr:rowOff>
    </xdr:from>
    <xdr:to>
      <xdr:col>0</xdr:col>
      <xdr:colOff>1623060</xdr:colOff>
      <xdr:row>18</xdr:row>
      <xdr:rowOff>231459</xdr:rowOff>
    </xdr:to>
    <xdr:pic>
      <xdr:nvPicPr>
        <xdr:cNvPr id="3" name="Immagine 4" descr="Immagine 4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22859" y="4091940"/>
          <a:ext cx="1600201" cy="9858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7621</xdr:colOff>
      <xdr:row>3</xdr:row>
      <xdr:rowOff>45719</xdr:rowOff>
    </xdr:from>
    <xdr:to>
      <xdr:col>0</xdr:col>
      <xdr:colOff>1644331</xdr:colOff>
      <xdr:row>6</xdr:row>
      <xdr:rowOff>228599</xdr:rowOff>
    </xdr:to>
    <xdr:pic>
      <xdr:nvPicPr>
        <xdr:cNvPr id="4" name="Immagine 5" descr="Immagine 5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7621" y="891539"/>
          <a:ext cx="1636710" cy="9829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7</xdr:row>
      <xdr:rowOff>22861</xdr:rowOff>
    </xdr:from>
    <xdr:to>
      <xdr:col>0</xdr:col>
      <xdr:colOff>1630191</xdr:colOff>
      <xdr:row>10</xdr:row>
      <xdr:rowOff>205742</xdr:rowOff>
    </xdr:to>
    <xdr:pic>
      <xdr:nvPicPr>
        <xdr:cNvPr id="5" name="Immagine 6" descr="Immagine 6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" y="1935481"/>
          <a:ext cx="1630191" cy="9829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167640</xdr:colOff>
      <xdr:row>19</xdr:row>
      <xdr:rowOff>38100</xdr:rowOff>
    </xdr:from>
    <xdr:to>
      <xdr:col>0</xdr:col>
      <xdr:colOff>1501140</xdr:colOff>
      <xdr:row>22</xdr:row>
      <xdr:rowOff>189970</xdr:rowOff>
    </xdr:to>
    <xdr:pic>
      <xdr:nvPicPr>
        <xdr:cNvPr id="6" name="Immagine 26" descr="Immagine 26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67639" y="5151120"/>
          <a:ext cx="1333501" cy="9519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23</xdr:row>
      <xdr:rowOff>22859</xdr:rowOff>
    </xdr:from>
    <xdr:to>
      <xdr:col>0</xdr:col>
      <xdr:colOff>1580284</xdr:colOff>
      <xdr:row>26</xdr:row>
      <xdr:rowOff>243840</xdr:rowOff>
    </xdr:to>
    <xdr:pic>
      <xdr:nvPicPr>
        <xdr:cNvPr id="7" name="Immagine 27" descr="Immagine 27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152400" y="6202679"/>
          <a:ext cx="1427884" cy="10210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129540</xdr:colOff>
      <xdr:row>27</xdr:row>
      <xdr:rowOff>22860</xdr:rowOff>
    </xdr:from>
    <xdr:to>
      <xdr:col>0</xdr:col>
      <xdr:colOff>1566543</xdr:colOff>
      <xdr:row>31</xdr:row>
      <xdr:rowOff>0</xdr:rowOff>
    </xdr:to>
    <xdr:pic>
      <xdr:nvPicPr>
        <xdr:cNvPr id="8" name="Immagine 28" descr="Immagine 28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129539" y="7269480"/>
          <a:ext cx="1437005" cy="10439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114301</xdr:colOff>
      <xdr:row>31</xdr:row>
      <xdr:rowOff>38099</xdr:rowOff>
    </xdr:from>
    <xdr:to>
      <xdr:col>0</xdr:col>
      <xdr:colOff>1485901</xdr:colOff>
      <xdr:row>34</xdr:row>
      <xdr:rowOff>235525</xdr:rowOff>
    </xdr:to>
    <xdr:pic>
      <xdr:nvPicPr>
        <xdr:cNvPr id="9" name="Immagine 29" descr="Immagine 29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114301" y="8351519"/>
          <a:ext cx="1371601" cy="9975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7621</xdr:colOff>
      <xdr:row>35</xdr:row>
      <xdr:rowOff>22859</xdr:rowOff>
    </xdr:from>
    <xdr:to>
      <xdr:col>0</xdr:col>
      <xdr:colOff>1623061</xdr:colOff>
      <xdr:row>38</xdr:row>
      <xdr:rowOff>168819</xdr:rowOff>
    </xdr:to>
    <xdr:pic>
      <xdr:nvPicPr>
        <xdr:cNvPr id="10" name="Immagine 30" descr="Immagine 30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7621" y="9403079"/>
          <a:ext cx="1615440" cy="9460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30481</xdr:colOff>
      <xdr:row>39</xdr:row>
      <xdr:rowOff>38100</xdr:rowOff>
    </xdr:from>
    <xdr:to>
      <xdr:col>0</xdr:col>
      <xdr:colOff>1641981</xdr:colOff>
      <xdr:row>42</xdr:row>
      <xdr:rowOff>259080</xdr:rowOff>
    </xdr:to>
    <xdr:pic>
      <xdr:nvPicPr>
        <xdr:cNvPr id="11" name="Immagine 31" descr="Immagine 31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30481" y="10485120"/>
          <a:ext cx="1611500" cy="10210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43</xdr:row>
      <xdr:rowOff>53339</xdr:rowOff>
    </xdr:from>
    <xdr:to>
      <xdr:col>0</xdr:col>
      <xdr:colOff>1640594</xdr:colOff>
      <xdr:row>46</xdr:row>
      <xdr:rowOff>259080</xdr:rowOff>
    </xdr:to>
    <xdr:pic>
      <xdr:nvPicPr>
        <xdr:cNvPr id="12" name="Immagine 32" descr="Immagine 32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0" y="11567159"/>
          <a:ext cx="1640595" cy="10058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47</xdr:row>
      <xdr:rowOff>45719</xdr:rowOff>
    </xdr:from>
    <xdr:to>
      <xdr:col>0</xdr:col>
      <xdr:colOff>1607222</xdr:colOff>
      <xdr:row>50</xdr:row>
      <xdr:rowOff>213358</xdr:rowOff>
    </xdr:to>
    <xdr:pic>
      <xdr:nvPicPr>
        <xdr:cNvPr id="13" name="Immagine 33" descr="Immagine 33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38100" y="12626339"/>
          <a:ext cx="1569122" cy="9677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191655</xdr:colOff>
      <xdr:row>63</xdr:row>
      <xdr:rowOff>34636</xdr:rowOff>
    </xdr:from>
    <xdr:to>
      <xdr:col>0</xdr:col>
      <xdr:colOff>1577029</xdr:colOff>
      <xdr:row>66</xdr:row>
      <xdr:rowOff>215901</xdr:rowOff>
    </xdr:to>
    <xdr:pic>
      <xdr:nvPicPr>
        <xdr:cNvPr id="14" name="Immagine 34" descr="Immagine 34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191655" y="16882456"/>
          <a:ext cx="1385375" cy="9813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127000</xdr:colOff>
      <xdr:row>51</xdr:row>
      <xdr:rowOff>12698</xdr:rowOff>
    </xdr:from>
    <xdr:to>
      <xdr:col>0</xdr:col>
      <xdr:colOff>1574800</xdr:colOff>
      <xdr:row>54</xdr:row>
      <xdr:rowOff>234103</xdr:rowOff>
    </xdr:to>
    <xdr:pic>
      <xdr:nvPicPr>
        <xdr:cNvPr id="15" name="Immagine 39" descr="Immagine 39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127000" y="13660118"/>
          <a:ext cx="1447800" cy="10215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88900</xdr:colOff>
      <xdr:row>55</xdr:row>
      <xdr:rowOff>25399</xdr:rowOff>
    </xdr:from>
    <xdr:to>
      <xdr:col>0</xdr:col>
      <xdr:colOff>1651000</xdr:colOff>
      <xdr:row>58</xdr:row>
      <xdr:rowOff>263884</xdr:rowOff>
    </xdr:to>
    <xdr:pic>
      <xdr:nvPicPr>
        <xdr:cNvPr id="16" name="Immagine 40" descr="Immagine 40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88900" y="14739619"/>
          <a:ext cx="1562100" cy="1038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59</xdr:row>
      <xdr:rowOff>12699</xdr:rowOff>
    </xdr:from>
    <xdr:to>
      <xdr:col>0</xdr:col>
      <xdr:colOff>1638432</xdr:colOff>
      <xdr:row>62</xdr:row>
      <xdr:rowOff>210906</xdr:rowOff>
    </xdr:to>
    <xdr:pic>
      <xdr:nvPicPr>
        <xdr:cNvPr id="17" name="Immagine 41" descr="Immagine 41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114300" y="15793719"/>
          <a:ext cx="1524132" cy="9983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66</xdr:row>
      <xdr:rowOff>266699</xdr:rowOff>
    </xdr:from>
    <xdr:to>
      <xdr:col>0</xdr:col>
      <xdr:colOff>1653609</xdr:colOff>
      <xdr:row>70</xdr:row>
      <xdr:rowOff>228598</xdr:rowOff>
    </xdr:to>
    <xdr:pic>
      <xdr:nvPicPr>
        <xdr:cNvPr id="18" name="Immagine 42" descr="Immagine 42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0" y="17914619"/>
          <a:ext cx="1653610" cy="1028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70</xdr:row>
      <xdr:rowOff>266699</xdr:rowOff>
    </xdr:from>
    <xdr:to>
      <xdr:col>0</xdr:col>
      <xdr:colOff>1627482</xdr:colOff>
      <xdr:row>74</xdr:row>
      <xdr:rowOff>215901</xdr:rowOff>
    </xdr:to>
    <xdr:pic>
      <xdr:nvPicPr>
        <xdr:cNvPr id="19" name="Immagine 43" descr="Immagine 43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0" y="18981419"/>
          <a:ext cx="1627483" cy="10160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74</xdr:row>
      <xdr:rowOff>266699</xdr:rowOff>
    </xdr:from>
    <xdr:to>
      <xdr:col>0</xdr:col>
      <xdr:colOff>1638300</xdr:colOff>
      <xdr:row>78</xdr:row>
      <xdr:rowOff>211789</xdr:rowOff>
    </xdr:to>
    <xdr:pic>
      <xdr:nvPicPr>
        <xdr:cNvPr id="20" name="Immagine 44" descr="Immagine 44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0" y="20048219"/>
          <a:ext cx="1638300" cy="10118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78</xdr:row>
      <xdr:rowOff>266698</xdr:rowOff>
    </xdr:from>
    <xdr:to>
      <xdr:col>0</xdr:col>
      <xdr:colOff>1587500</xdr:colOff>
      <xdr:row>82</xdr:row>
      <xdr:rowOff>161470</xdr:rowOff>
    </xdr:to>
    <xdr:pic>
      <xdr:nvPicPr>
        <xdr:cNvPr id="21" name="Immagine 45" descr="Immagine 45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0" y="21115018"/>
          <a:ext cx="1587500" cy="9615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82</xdr:row>
      <xdr:rowOff>266699</xdr:rowOff>
    </xdr:from>
    <xdr:to>
      <xdr:col>0</xdr:col>
      <xdr:colOff>1635095</xdr:colOff>
      <xdr:row>86</xdr:row>
      <xdr:rowOff>241299</xdr:rowOff>
    </xdr:to>
    <xdr:pic>
      <xdr:nvPicPr>
        <xdr:cNvPr id="22" name="Immagine 46" descr="Immagine 46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0" y="22181819"/>
          <a:ext cx="1635095" cy="10414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139700</xdr:colOff>
      <xdr:row>87</xdr:row>
      <xdr:rowOff>38098</xdr:rowOff>
    </xdr:from>
    <xdr:to>
      <xdr:col>0</xdr:col>
      <xdr:colOff>1536700</xdr:colOff>
      <xdr:row>90</xdr:row>
      <xdr:rowOff>244170</xdr:rowOff>
    </xdr:to>
    <xdr:pic>
      <xdr:nvPicPr>
        <xdr:cNvPr id="23" name="Immagine 47" descr="Immagine 47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139700" y="23286718"/>
          <a:ext cx="1397000" cy="10061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91</xdr:row>
      <xdr:rowOff>38099</xdr:rowOff>
    </xdr:from>
    <xdr:to>
      <xdr:col>0</xdr:col>
      <xdr:colOff>1536700</xdr:colOff>
      <xdr:row>94</xdr:row>
      <xdr:rowOff>251505</xdr:rowOff>
    </xdr:to>
    <xdr:pic>
      <xdr:nvPicPr>
        <xdr:cNvPr id="24" name="Immagine 48" descr="Immagine 48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152400" y="24353519"/>
          <a:ext cx="1384300" cy="10135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127000</xdr:colOff>
      <xdr:row>95</xdr:row>
      <xdr:rowOff>25399</xdr:rowOff>
    </xdr:from>
    <xdr:to>
      <xdr:col>0</xdr:col>
      <xdr:colOff>1562100</xdr:colOff>
      <xdr:row>98</xdr:row>
      <xdr:rowOff>263113</xdr:rowOff>
    </xdr:to>
    <xdr:pic>
      <xdr:nvPicPr>
        <xdr:cNvPr id="25" name="Immagine 49" descr="Immagine 49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127000" y="25407619"/>
          <a:ext cx="1435100" cy="10378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165100</xdr:colOff>
      <xdr:row>99</xdr:row>
      <xdr:rowOff>12701</xdr:rowOff>
    </xdr:from>
    <xdr:to>
      <xdr:col>0</xdr:col>
      <xdr:colOff>1587500</xdr:colOff>
      <xdr:row>102</xdr:row>
      <xdr:rowOff>262862</xdr:rowOff>
    </xdr:to>
    <xdr:pic>
      <xdr:nvPicPr>
        <xdr:cNvPr id="26" name="Immagine 51" descr="Immagine 51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165100" y="26461721"/>
          <a:ext cx="1422400" cy="10502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215900</xdr:colOff>
      <xdr:row>103</xdr:row>
      <xdr:rowOff>25401</xdr:rowOff>
    </xdr:from>
    <xdr:to>
      <xdr:col>0</xdr:col>
      <xdr:colOff>1565299</xdr:colOff>
      <xdr:row>106</xdr:row>
      <xdr:rowOff>215901</xdr:rowOff>
    </xdr:to>
    <xdr:pic>
      <xdr:nvPicPr>
        <xdr:cNvPr id="27" name="Immagine 52" descr="Immagine 52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215900" y="27541221"/>
          <a:ext cx="1349400" cy="990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107</xdr:row>
      <xdr:rowOff>12701</xdr:rowOff>
    </xdr:from>
    <xdr:to>
      <xdr:col>0</xdr:col>
      <xdr:colOff>1643381</xdr:colOff>
      <xdr:row>110</xdr:row>
      <xdr:rowOff>215901</xdr:rowOff>
    </xdr:to>
    <xdr:pic>
      <xdr:nvPicPr>
        <xdr:cNvPr id="28" name="Immagine 53" descr="Immagine 53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38100" y="28595321"/>
          <a:ext cx="1605282" cy="10033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111</xdr:row>
      <xdr:rowOff>1</xdr:rowOff>
    </xdr:from>
    <xdr:to>
      <xdr:col>0</xdr:col>
      <xdr:colOff>1638300</xdr:colOff>
      <xdr:row>114</xdr:row>
      <xdr:rowOff>228601</xdr:rowOff>
    </xdr:to>
    <xdr:pic>
      <xdr:nvPicPr>
        <xdr:cNvPr id="29" name="Immagine 54" descr="Immagine 54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0" y="29649421"/>
          <a:ext cx="1638300" cy="1028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115</xdr:row>
      <xdr:rowOff>50801</xdr:rowOff>
    </xdr:from>
    <xdr:to>
      <xdr:col>0</xdr:col>
      <xdr:colOff>1615303</xdr:colOff>
      <xdr:row>118</xdr:row>
      <xdr:rowOff>241301</xdr:rowOff>
    </xdr:to>
    <xdr:pic>
      <xdr:nvPicPr>
        <xdr:cNvPr id="30" name="Immagine 55" descr="Immagine 55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0" y="30767021"/>
          <a:ext cx="1615303" cy="990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119</xdr:row>
      <xdr:rowOff>1</xdr:rowOff>
    </xdr:from>
    <xdr:to>
      <xdr:col>0</xdr:col>
      <xdr:colOff>1612900</xdr:colOff>
      <xdr:row>122</xdr:row>
      <xdr:rowOff>203275</xdr:rowOff>
    </xdr:to>
    <xdr:pic>
      <xdr:nvPicPr>
        <xdr:cNvPr id="31" name="Immagine 56" descr="Immagine 56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0" y="31783021"/>
          <a:ext cx="1612900" cy="1003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122</xdr:row>
      <xdr:rowOff>254001</xdr:rowOff>
    </xdr:from>
    <xdr:to>
      <xdr:col>0</xdr:col>
      <xdr:colOff>1587500</xdr:colOff>
      <xdr:row>126</xdr:row>
      <xdr:rowOff>255967</xdr:rowOff>
    </xdr:to>
    <xdr:pic>
      <xdr:nvPicPr>
        <xdr:cNvPr id="32" name="Immagine 57" descr="Immagine 57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76200" y="32837121"/>
          <a:ext cx="1511300" cy="10687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177800</xdr:colOff>
      <xdr:row>127</xdr:row>
      <xdr:rowOff>12701</xdr:rowOff>
    </xdr:from>
    <xdr:to>
      <xdr:col>0</xdr:col>
      <xdr:colOff>1549400</xdr:colOff>
      <xdr:row>131</xdr:row>
      <xdr:rowOff>2841</xdr:rowOff>
    </xdr:to>
    <xdr:pic>
      <xdr:nvPicPr>
        <xdr:cNvPr id="33" name="Immagine 58" descr="Immagine 58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177800" y="33929321"/>
          <a:ext cx="1371600" cy="10569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177800</xdr:colOff>
      <xdr:row>131</xdr:row>
      <xdr:rowOff>25401</xdr:rowOff>
    </xdr:from>
    <xdr:to>
      <xdr:col>0</xdr:col>
      <xdr:colOff>1480933</xdr:colOff>
      <xdr:row>134</xdr:row>
      <xdr:rowOff>223606</xdr:rowOff>
    </xdr:to>
    <xdr:pic>
      <xdr:nvPicPr>
        <xdr:cNvPr id="34" name="Immagine 59" descr="Immagine 59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177800" y="35008821"/>
          <a:ext cx="1303133" cy="9983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177800</xdr:colOff>
      <xdr:row>135</xdr:row>
      <xdr:rowOff>76201</xdr:rowOff>
    </xdr:from>
    <xdr:to>
      <xdr:col>0</xdr:col>
      <xdr:colOff>1526657</xdr:colOff>
      <xdr:row>138</xdr:row>
      <xdr:rowOff>243927</xdr:rowOff>
    </xdr:to>
    <xdr:pic>
      <xdr:nvPicPr>
        <xdr:cNvPr id="35" name="Immagine 60" descr="Immagine 60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177800" y="36126421"/>
          <a:ext cx="1348858" cy="9678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139</xdr:row>
      <xdr:rowOff>50801</xdr:rowOff>
    </xdr:from>
    <xdr:to>
      <xdr:col>0</xdr:col>
      <xdr:colOff>1627052</xdr:colOff>
      <xdr:row>142</xdr:row>
      <xdr:rowOff>215901</xdr:rowOff>
    </xdr:to>
    <xdr:pic>
      <xdr:nvPicPr>
        <xdr:cNvPr id="36" name="Immagine 61" descr="Immagine 61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0" y="37167821"/>
          <a:ext cx="1627053" cy="965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101600</xdr:colOff>
      <xdr:row>143</xdr:row>
      <xdr:rowOff>25401</xdr:rowOff>
    </xdr:from>
    <xdr:to>
      <xdr:col>0</xdr:col>
      <xdr:colOff>1587500</xdr:colOff>
      <xdr:row>146</xdr:row>
      <xdr:rowOff>249480</xdr:rowOff>
    </xdr:to>
    <xdr:pic>
      <xdr:nvPicPr>
        <xdr:cNvPr id="37" name="Immagine 62" descr="Immagine 62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101600" y="38209221"/>
          <a:ext cx="1485900" cy="10241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50800</xdr:colOff>
      <xdr:row>147</xdr:row>
      <xdr:rowOff>12701</xdr:rowOff>
    </xdr:from>
    <xdr:to>
      <xdr:col>0</xdr:col>
      <xdr:colOff>1651000</xdr:colOff>
      <xdr:row>150</xdr:row>
      <xdr:rowOff>266626</xdr:rowOff>
    </xdr:to>
    <xdr:pic>
      <xdr:nvPicPr>
        <xdr:cNvPr id="38" name="Immagine 63" descr="Immagine 63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50800" y="39263321"/>
          <a:ext cx="1600200" cy="10540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151</xdr:row>
      <xdr:rowOff>38101</xdr:rowOff>
    </xdr:from>
    <xdr:to>
      <xdr:col>0</xdr:col>
      <xdr:colOff>1623700</xdr:colOff>
      <xdr:row>154</xdr:row>
      <xdr:rowOff>254001</xdr:rowOff>
    </xdr:to>
    <xdr:pic>
      <xdr:nvPicPr>
        <xdr:cNvPr id="39" name="Immagine 64" descr="Immagine 64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0" y="40355521"/>
          <a:ext cx="1623701" cy="1016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12699</xdr:colOff>
      <xdr:row>155</xdr:row>
      <xdr:rowOff>12701</xdr:rowOff>
    </xdr:from>
    <xdr:to>
      <xdr:col>0</xdr:col>
      <xdr:colOff>1527628</xdr:colOff>
      <xdr:row>158</xdr:row>
      <xdr:rowOff>165101</xdr:rowOff>
    </xdr:to>
    <xdr:pic>
      <xdr:nvPicPr>
        <xdr:cNvPr id="40" name="Immagine 65" descr="Immagine 65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12699" y="41396921"/>
          <a:ext cx="1514929" cy="952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159</xdr:row>
      <xdr:rowOff>12701</xdr:rowOff>
    </xdr:from>
    <xdr:to>
      <xdr:col>0</xdr:col>
      <xdr:colOff>1562100</xdr:colOff>
      <xdr:row>162</xdr:row>
      <xdr:rowOff>259569</xdr:rowOff>
    </xdr:to>
    <xdr:pic>
      <xdr:nvPicPr>
        <xdr:cNvPr id="41" name="Immagine 66" descr="Immagine 66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152400" y="42463721"/>
          <a:ext cx="1409700" cy="10469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163</xdr:row>
      <xdr:rowOff>1</xdr:rowOff>
    </xdr:from>
    <xdr:to>
      <xdr:col>0</xdr:col>
      <xdr:colOff>1498600</xdr:colOff>
      <xdr:row>166</xdr:row>
      <xdr:rowOff>265752</xdr:rowOff>
    </xdr:to>
    <xdr:pic>
      <xdr:nvPicPr>
        <xdr:cNvPr id="42" name="Immagine 68" descr="Immagine 68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0" y="43517821"/>
          <a:ext cx="1498600" cy="10658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50800</xdr:colOff>
      <xdr:row>167</xdr:row>
      <xdr:rowOff>38101</xdr:rowOff>
    </xdr:from>
    <xdr:to>
      <xdr:col>0</xdr:col>
      <xdr:colOff>1460622</xdr:colOff>
      <xdr:row>170</xdr:row>
      <xdr:rowOff>228688</xdr:rowOff>
    </xdr:to>
    <xdr:pic>
      <xdr:nvPicPr>
        <xdr:cNvPr id="43" name="Immagine 69" descr="Immagine 69"/>
        <xdr:cNvPicPr>
          <a:picLocks noChangeAspect="1"/>
        </xdr:cNvPicPr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>
          <a:off x="50800" y="44622721"/>
          <a:ext cx="1409822" cy="9906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127000</xdr:colOff>
      <xdr:row>171</xdr:row>
      <xdr:rowOff>12701</xdr:rowOff>
    </xdr:from>
    <xdr:to>
      <xdr:col>0</xdr:col>
      <xdr:colOff>1475857</xdr:colOff>
      <xdr:row>174</xdr:row>
      <xdr:rowOff>249009</xdr:rowOff>
    </xdr:to>
    <xdr:pic>
      <xdr:nvPicPr>
        <xdr:cNvPr id="44" name="Immagine 70" descr="Immagine 70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127000" y="45664121"/>
          <a:ext cx="1348858" cy="10364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101600</xdr:colOff>
      <xdr:row>175</xdr:row>
      <xdr:rowOff>12701</xdr:rowOff>
    </xdr:from>
    <xdr:to>
      <xdr:col>0</xdr:col>
      <xdr:colOff>1488560</xdr:colOff>
      <xdr:row>178</xdr:row>
      <xdr:rowOff>226151</xdr:rowOff>
    </xdr:to>
    <xdr:pic>
      <xdr:nvPicPr>
        <xdr:cNvPr id="45" name="Immagine 71" descr="Immagine 71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101600" y="46730921"/>
          <a:ext cx="1386961" cy="10135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179</xdr:row>
      <xdr:rowOff>76201</xdr:rowOff>
    </xdr:from>
    <xdr:to>
      <xdr:col>0</xdr:col>
      <xdr:colOff>1386960</xdr:colOff>
      <xdr:row>182</xdr:row>
      <xdr:rowOff>343032</xdr:rowOff>
    </xdr:to>
    <xdr:pic>
      <xdr:nvPicPr>
        <xdr:cNvPr id="46" name="Immagine 74" descr="Immagine 74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0" y="47861221"/>
          <a:ext cx="1386961" cy="15698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183</xdr:row>
      <xdr:rowOff>114298</xdr:rowOff>
    </xdr:from>
    <xdr:to>
      <xdr:col>0</xdr:col>
      <xdr:colOff>1379340</xdr:colOff>
      <xdr:row>186</xdr:row>
      <xdr:rowOff>320166</xdr:rowOff>
    </xdr:to>
    <xdr:pic>
      <xdr:nvPicPr>
        <xdr:cNvPr id="47" name="Immagine 75" descr="Immagine 75"/>
        <xdr:cNvPicPr>
          <a:picLocks noChangeAspect="1"/>
        </xdr:cNvPicPr>
      </xdr:nvPicPr>
      <xdr:blipFill>
        <a:blip xmlns:r="http://schemas.openxmlformats.org/officeDocument/2006/relationships" r:embed="rId46">
          <a:extLst/>
        </a:blip>
        <a:stretch>
          <a:fillRect/>
        </a:stretch>
      </xdr:blipFill>
      <xdr:spPr>
        <a:xfrm>
          <a:off x="0" y="49636678"/>
          <a:ext cx="1379341" cy="15088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139700</xdr:colOff>
      <xdr:row>187</xdr:row>
      <xdr:rowOff>101596</xdr:rowOff>
    </xdr:from>
    <xdr:to>
      <xdr:col>0</xdr:col>
      <xdr:colOff>1458074</xdr:colOff>
      <xdr:row>190</xdr:row>
      <xdr:rowOff>307470</xdr:rowOff>
    </xdr:to>
    <xdr:pic>
      <xdr:nvPicPr>
        <xdr:cNvPr id="48" name="Immagine 76" descr="Immagine 76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139700" y="51361336"/>
          <a:ext cx="1318374" cy="15088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177800</xdr:colOff>
      <xdr:row>191</xdr:row>
      <xdr:rowOff>63500</xdr:rowOff>
    </xdr:from>
    <xdr:to>
      <xdr:col>0</xdr:col>
      <xdr:colOff>1498990</xdr:colOff>
      <xdr:row>194</xdr:row>
      <xdr:rowOff>368307</xdr:rowOff>
    </xdr:to>
    <xdr:pic>
      <xdr:nvPicPr>
        <xdr:cNvPr id="49" name="Immagine 77" descr="Immagine 77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177800" y="53060600"/>
          <a:ext cx="1321190" cy="16078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139700</xdr:colOff>
      <xdr:row>195</xdr:row>
      <xdr:rowOff>38109</xdr:rowOff>
    </xdr:from>
    <xdr:to>
      <xdr:col>0</xdr:col>
      <xdr:colOff>1498600</xdr:colOff>
      <xdr:row>198</xdr:row>
      <xdr:rowOff>418416</xdr:rowOff>
    </xdr:to>
    <xdr:pic>
      <xdr:nvPicPr>
        <xdr:cNvPr id="50" name="Immagine 78" descr="Immagine 78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39700" y="54772569"/>
          <a:ext cx="1358900" cy="16833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199</xdr:row>
      <xdr:rowOff>50819</xdr:rowOff>
    </xdr:from>
    <xdr:to>
      <xdr:col>0</xdr:col>
      <xdr:colOff>1536700</xdr:colOff>
      <xdr:row>202</xdr:row>
      <xdr:rowOff>423387</xdr:rowOff>
    </xdr:to>
    <xdr:pic>
      <xdr:nvPicPr>
        <xdr:cNvPr id="51" name="Immagine 79" descr="Immagine 79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76200" y="56522639"/>
          <a:ext cx="1460500" cy="16755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241300</xdr:colOff>
      <xdr:row>203</xdr:row>
      <xdr:rowOff>38129</xdr:rowOff>
    </xdr:from>
    <xdr:to>
      <xdr:col>0</xdr:col>
      <xdr:colOff>1513950</xdr:colOff>
      <xdr:row>206</xdr:row>
      <xdr:rowOff>266867</xdr:rowOff>
    </xdr:to>
    <xdr:pic>
      <xdr:nvPicPr>
        <xdr:cNvPr id="52" name="Immagine 80" descr="Immagine 80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241300" y="58247309"/>
          <a:ext cx="1272651" cy="15317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203200</xdr:colOff>
      <xdr:row>207</xdr:row>
      <xdr:rowOff>88939</xdr:rowOff>
    </xdr:from>
    <xdr:to>
      <xdr:col>0</xdr:col>
      <xdr:colOff>1437747</xdr:colOff>
      <xdr:row>210</xdr:row>
      <xdr:rowOff>294813</xdr:rowOff>
    </xdr:to>
    <xdr:pic>
      <xdr:nvPicPr>
        <xdr:cNvPr id="53" name="Immagine 81" descr="Immagine 81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203200" y="60035479"/>
          <a:ext cx="1234548" cy="15088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211</xdr:row>
      <xdr:rowOff>63549</xdr:rowOff>
    </xdr:from>
    <xdr:to>
      <xdr:col>0</xdr:col>
      <xdr:colOff>1638300</xdr:colOff>
      <xdr:row>214</xdr:row>
      <xdr:rowOff>408329</xdr:rowOff>
    </xdr:to>
    <xdr:pic>
      <xdr:nvPicPr>
        <xdr:cNvPr id="54" name="Immagine 82" descr="Immagine 82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152400" y="61747449"/>
          <a:ext cx="1485900" cy="1647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165100</xdr:colOff>
      <xdr:row>215</xdr:row>
      <xdr:rowOff>25459</xdr:rowOff>
    </xdr:from>
    <xdr:to>
      <xdr:col>0</xdr:col>
      <xdr:colOff>1511300</xdr:colOff>
      <xdr:row>218</xdr:row>
      <xdr:rowOff>408662</xdr:rowOff>
    </xdr:to>
    <xdr:pic>
      <xdr:nvPicPr>
        <xdr:cNvPr id="55" name="Immagine 83" descr="Immagine 83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165100" y="63446719"/>
          <a:ext cx="1346200" cy="16862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165100</xdr:colOff>
      <xdr:row>219</xdr:row>
      <xdr:rowOff>12769</xdr:rowOff>
    </xdr:from>
    <xdr:to>
      <xdr:col>0</xdr:col>
      <xdr:colOff>1549400</xdr:colOff>
      <xdr:row>223</xdr:row>
      <xdr:rowOff>3446</xdr:rowOff>
    </xdr:to>
    <xdr:pic>
      <xdr:nvPicPr>
        <xdr:cNvPr id="56" name="Immagine 84" descr="Immagine 84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65100" y="65171389"/>
          <a:ext cx="1384300" cy="17280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223</xdr:row>
      <xdr:rowOff>38179</xdr:rowOff>
    </xdr:from>
    <xdr:to>
      <xdr:col>0</xdr:col>
      <xdr:colOff>1541454</xdr:colOff>
      <xdr:row>227</xdr:row>
      <xdr:rowOff>89</xdr:rowOff>
    </xdr:to>
    <xdr:pic>
      <xdr:nvPicPr>
        <xdr:cNvPr id="57" name="Immagine 85" descr="Immagine 85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114300" y="66934159"/>
          <a:ext cx="1427154" cy="16992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139700</xdr:colOff>
      <xdr:row>227</xdr:row>
      <xdr:rowOff>50889</xdr:rowOff>
    </xdr:from>
    <xdr:to>
      <xdr:col>0</xdr:col>
      <xdr:colOff>1556104</xdr:colOff>
      <xdr:row>230</xdr:row>
      <xdr:rowOff>368396</xdr:rowOff>
    </xdr:to>
    <xdr:pic>
      <xdr:nvPicPr>
        <xdr:cNvPr id="58" name="Immagine 86" descr="Immagine 86"/>
        <xdr:cNvPicPr>
          <a:picLocks noChangeAspect="1"/>
        </xdr:cNvPicPr>
      </xdr:nvPicPr>
      <xdr:blipFill>
        <a:blip xmlns:r="http://schemas.openxmlformats.org/officeDocument/2006/relationships" r:embed="rId57">
          <a:extLst/>
        </a:blip>
        <a:stretch>
          <a:fillRect/>
        </a:stretch>
      </xdr:blipFill>
      <xdr:spPr>
        <a:xfrm>
          <a:off x="139700" y="68684229"/>
          <a:ext cx="1416405" cy="16205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127000</xdr:colOff>
      <xdr:row>231</xdr:row>
      <xdr:rowOff>38199</xdr:rowOff>
    </xdr:from>
    <xdr:to>
      <xdr:col>0</xdr:col>
      <xdr:colOff>1517522</xdr:colOff>
      <xdr:row>235</xdr:row>
      <xdr:rowOff>109</xdr:rowOff>
    </xdr:to>
    <xdr:pic>
      <xdr:nvPicPr>
        <xdr:cNvPr id="59" name="Immagine 87" descr="Immagine 87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127000" y="70408899"/>
          <a:ext cx="1390523" cy="16992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190500</xdr:colOff>
      <xdr:row>235</xdr:row>
      <xdr:rowOff>38209</xdr:rowOff>
    </xdr:from>
    <xdr:to>
      <xdr:col>0</xdr:col>
      <xdr:colOff>1498600</xdr:colOff>
      <xdr:row>238</xdr:row>
      <xdr:rowOff>418819</xdr:rowOff>
    </xdr:to>
    <xdr:pic>
      <xdr:nvPicPr>
        <xdr:cNvPr id="60" name="Immagine 88" descr="Immagine 88"/>
        <xdr:cNvPicPr>
          <a:picLocks noChangeAspect="1"/>
        </xdr:cNvPicPr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>
          <a:off x="190500" y="72146269"/>
          <a:ext cx="1308100" cy="1683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190500</xdr:colOff>
      <xdr:row>239</xdr:row>
      <xdr:rowOff>50919</xdr:rowOff>
    </xdr:from>
    <xdr:to>
      <xdr:col>0</xdr:col>
      <xdr:colOff>1574800</xdr:colOff>
      <xdr:row>242</xdr:row>
      <xdr:rowOff>398340</xdr:rowOff>
    </xdr:to>
    <xdr:pic>
      <xdr:nvPicPr>
        <xdr:cNvPr id="61" name="Immagine 89" descr="Immagine 89"/>
        <xdr:cNvPicPr>
          <a:picLocks noChangeAspect="1"/>
        </xdr:cNvPicPr>
      </xdr:nvPicPr>
      <xdr:blipFill>
        <a:blip xmlns:r="http://schemas.openxmlformats.org/officeDocument/2006/relationships" r:embed="rId60">
          <a:extLst/>
        </a:blip>
        <a:stretch>
          <a:fillRect/>
        </a:stretch>
      </xdr:blipFill>
      <xdr:spPr>
        <a:xfrm>
          <a:off x="190500" y="73896339"/>
          <a:ext cx="1384300" cy="16504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139700</xdr:colOff>
      <xdr:row>243</xdr:row>
      <xdr:rowOff>38228</xdr:rowOff>
    </xdr:from>
    <xdr:to>
      <xdr:col>0</xdr:col>
      <xdr:colOff>1536700</xdr:colOff>
      <xdr:row>246</xdr:row>
      <xdr:rowOff>390791</xdr:rowOff>
    </xdr:to>
    <xdr:pic>
      <xdr:nvPicPr>
        <xdr:cNvPr id="62" name="Immagine 90" descr="Immagine 90"/>
        <xdr:cNvPicPr>
          <a:picLocks noChangeAspect="1"/>
        </xdr:cNvPicPr>
      </xdr:nvPicPr>
      <xdr:blipFill>
        <a:blip xmlns:r="http://schemas.openxmlformats.org/officeDocument/2006/relationships" r:embed="rId61">
          <a:extLst/>
        </a:blip>
        <a:stretch>
          <a:fillRect/>
        </a:stretch>
      </xdr:blipFill>
      <xdr:spPr>
        <a:xfrm>
          <a:off x="139700" y="75621008"/>
          <a:ext cx="1397000" cy="16555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247</xdr:row>
      <xdr:rowOff>12838</xdr:rowOff>
    </xdr:from>
    <xdr:to>
      <xdr:col>0</xdr:col>
      <xdr:colOff>1473200</xdr:colOff>
      <xdr:row>250</xdr:row>
      <xdr:rowOff>374449</xdr:rowOff>
    </xdr:to>
    <xdr:pic>
      <xdr:nvPicPr>
        <xdr:cNvPr id="63" name="Immagine 91" descr="Immagine 91"/>
        <xdr:cNvPicPr>
          <a:picLocks noChangeAspect="1"/>
        </xdr:cNvPicPr>
      </xdr:nvPicPr>
      <xdr:blipFill>
        <a:blip xmlns:r="http://schemas.openxmlformats.org/officeDocument/2006/relationships" r:embed="rId62">
          <a:extLst/>
        </a:blip>
        <a:stretch>
          <a:fillRect/>
        </a:stretch>
      </xdr:blipFill>
      <xdr:spPr>
        <a:xfrm>
          <a:off x="152400" y="77332978"/>
          <a:ext cx="1320800" cy="16646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139700</xdr:colOff>
      <xdr:row>251</xdr:row>
      <xdr:rowOff>12848</xdr:rowOff>
    </xdr:from>
    <xdr:to>
      <xdr:col>0</xdr:col>
      <xdr:colOff>1536700</xdr:colOff>
      <xdr:row>254</xdr:row>
      <xdr:rowOff>415603</xdr:rowOff>
    </xdr:to>
    <xdr:pic>
      <xdr:nvPicPr>
        <xdr:cNvPr id="64" name="Immagine 92" descr="Immagine 92"/>
        <xdr:cNvPicPr>
          <a:picLocks noChangeAspect="1"/>
        </xdr:cNvPicPr>
      </xdr:nvPicPr>
      <xdr:blipFill>
        <a:blip xmlns:r="http://schemas.openxmlformats.org/officeDocument/2006/relationships" r:embed="rId63">
          <a:extLst/>
        </a:blip>
        <a:stretch>
          <a:fillRect/>
        </a:stretch>
      </xdr:blipFill>
      <xdr:spPr>
        <a:xfrm>
          <a:off x="139700" y="79070348"/>
          <a:ext cx="1397000" cy="17057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127000</xdr:colOff>
      <xdr:row>255</xdr:row>
      <xdr:rowOff>38258</xdr:rowOff>
    </xdr:from>
    <xdr:to>
      <xdr:col>0</xdr:col>
      <xdr:colOff>1524000</xdr:colOff>
      <xdr:row>258</xdr:row>
      <xdr:rowOff>424289</xdr:rowOff>
    </xdr:to>
    <xdr:pic>
      <xdr:nvPicPr>
        <xdr:cNvPr id="65" name="Immagine 93" descr="Immagine 93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127000" y="80833118"/>
          <a:ext cx="1397000" cy="16890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259</xdr:row>
      <xdr:rowOff>38268</xdr:rowOff>
    </xdr:from>
    <xdr:to>
      <xdr:col>0</xdr:col>
      <xdr:colOff>1498600</xdr:colOff>
      <xdr:row>262</xdr:row>
      <xdr:rowOff>389181</xdr:rowOff>
    </xdr:to>
    <xdr:pic>
      <xdr:nvPicPr>
        <xdr:cNvPr id="66" name="Immagine 94" descr="Immagine 94"/>
        <xdr:cNvPicPr>
          <a:picLocks noChangeAspect="1"/>
        </xdr:cNvPicPr>
      </xdr:nvPicPr>
      <xdr:blipFill>
        <a:blip xmlns:r="http://schemas.openxmlformats.org/officeDocument/2006/relationships" r:embed="rId65">
          <a:extLst/>
        </a:blip>
        <a:stretch>
          <a:fillRect/>
        </a:stretch>
      </xdr:blipFill>
      <xdr:spPr>
        <a:xfrm>
          <a:off x="152400" y="82570488"/>
          <a:ext cx="1346200" cy="16539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88900</xdr:colOff>
      <xdr:row>263</xdr:row>
      <xdr:rowOff>50978</xdr:rowOff>
    </xdr:from>
    <xdr:to>
      <xdr:col>0</xdr:col>
      <xdr:colOff>1549400</xdr:colOff>
      <xdr:row>266</xdr:row>
      <xdr:rowOff>428364</xdr:rowOff>
    </xdr:to>
    <xdr:pic>
      <xdr:nvPicPr>
        <xdr:cNvPr id="67" name="Immagine 95" descr="Immagine 95"/>
        <xdr:cNvPicPr>
          <a:picLocks noChangeAspect="1"/>
        </xdr:cNvPicPr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>
          <a:off x="88900" y="84320558"/>
          <a:ext cx="1460500" cy="16804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7"/>
  <sheetViews>
    <sheetView showGridLines="0" tabSelected="1" workbookViewId="0">
      <selection sqref="A1:H2"/>
    </sheetView>
  </sheetViews>
  <sheetFormatPr defaultColWidth="8.85546875" defaultRowHeight="14.45" customHeight="1" x14ac:dyDescent="0.25"/>
  <cols>
    <col min="1" max="1" width="24.28515625" style="1" customWidth="1"/>
    <col min="2" max="3" width="13.7109375" style="1" customWidth="1"/>
    <col min="4" max="4" width="39.42578125" style="1" customWidth="1"/>
    <col min="5" max="5" width="18.85546875" style="1" customWidth="1"/>
    <col min="6" max="6" width="8.42578125" style="1" customWidth="1"/>
    <col min="7" max="7" width="6.28515625" style="1" customWidth="1"/>
    <col min="8" max="8" width="6" style="1" customWidth="1"/>
    <col min="9" max="9" width="10.42578125" style="1" customWidth="1"/>
    <col min="10" max="10" width="13.42578125" style="1" customWidth="1"/>
    <col min="11" max="11" width="17.42578125" style="1" customWidth="1"/>
    <col min="12" max="12" width="13.42578125" style="1" customWidth="1"/>
    <col min="13" max="13" width="13.85546875" style="1" customWidth="1"/>
    <col min="14" max="14" width="16.7109375" style="1" customWidth="1"/>
    <col min="15" max="15" width="14.7109375" style="1" customWidth="1"/>
    <col min="16" max="16" width="12.7109375" style="1" customWidth="1"/>
    <col min="17" max="17" width="8.85546875" style="1" customWidth="1"/>
    <col min="18" max="16384" width="8.85546875" style="1"/>
  </cols>
  <sheetData>
    <row r="1" spans="1:16" ht="15" customHeight="1" x14ac:dyDescent="0.25">
      <c r="A1" s="67" t="s">
        <v>0</v>
      </c>
      <c r="B1" s="68"/>
      <c r="C1" s="68"/>
      <c r="D1" s="68"/>
      <c r="E1" s="68"/>
      <c r="F1" s="68"/>
      <c r="G1" s="68"/>
      <c r="H1" s="68"/>
      <c r="I1" s="2"/>
      <c r="J1" s="3" t="s">
        <v>1</v>
      </c>
      <c r="K1" s="4" t="s">
        <v>2</v>
      </c>
      <c r="L1" s="5"/>
      <c r="M1" s="61" t="s">
        <v>3</v>
      </c>
      <c r="N1" s="62"/>
      <c r="O1" s="62"/>
      <c r="P1" s="63"/>
    </row>
    <row r="2" spans="1:16" ht="15" customHeight="1" x14ac:dyDescent="0.25">
      <c r="A2" s="69"/>
      <c r="B2" s="70"/>
      <c r="C2" s="70"/>
      <c r="D2" s="70"/>
      <c r="E2" s="70"/>
      <c r="F2" s="70"/>
      <c r="G2" s="70"/>
      <c r="H2" s="70"/>
      <c r="I2" s="6">
        <f>SUM(I4:I267)</f>
        <v>104880</v>
      </c>
      <c r="J2" s="7">
        <f>K2/I2</f>
        <v>19.764988558352385</v>
      </c>
      <c r="K2" s="8">
        <f>SUM(K4:K267)</f>
        <v>2072951.9999999981</v>
      </c>
      <c r="L2" s="9"/>
      <c r="M2" s="64"/>
      <c r="N2" s="65"/>
      <c r="O2" s="65"/>
      <c r="P2" s="66"/>
    </row>
    <row r="3" spans="1:16" ht="36.6" customHeight="1" x14ac:dyDescent="0.25">
      <c r="A3" s="10" t="s">
        <v>4</v>
      </c>
      <c r="B3" s="11" t="s">
        <v>5</v>
      </c>
      <c r="C3" s="11" t="s">
        <v>6</v>
      </c>
      <c r="D3" s="11" t="s">
        <v>7</v>
      </c>
      <c r="E3" s="11" t="s">
        <v>8</v>
      </c>
      <c r="F3" s="11" t="s">
        <v>9</v>
      </c>
      <c r="G3" s="11" t="s">
        <v>10</v>
      </c>
      <c r="H3" s="11" t="s">
        <v>11</v>
      </c>
      <c r="I3" s="11" t="s">
        <v>11</v>
      </c>
      <c r="J3" s="11" t="s">
        <v>12</v>
      </c>
      <c r="K3" s="11" t="s">
        <v>13</v>
      </c>
      <c r="L3" s="12"/>
      <c r="M3" s="10" t="s">
        <v>14</v>
      </c>
      <c r="N3" s="11" t="s">
        <v>15</v>
      </c>
      <c r="O3" s="11" t="s">
        <v>16</v>
      </c>
      <c r="P3" s="13" t="s">
        <v>17</v>
      </c>
    </row>
    <row r="4" spans="1:16" ht="21" customHeight="1" x14ac:dyDescent="0.25">
      <c r="A4" s="39"/>
      <c r="B4" s="14" t="s">
        <v>18</v>
      </c>
      <c r="C4" s="14" t="s">
        <v>19</v>
      </c>
      <c r="D4" s="14" t="s">
        <v>20</v>
      </c>
      <c r="E4" s="15" t="s">
        <v>21</v>
      </c>
      <c r="F4" s="16" t="s">
        <v>22</v>
      </c>
      <c r="G4" s="17" t="s">
        <v>23</v>
      </c>
      <c r="H4" s="18">
        <v>5</v>
      </c>
      <c r="I4" s="18">
        <f t="shared" ref="I4:I15" si="0">H4*$O$4</f>
        <v>385</v>
      </c>
      <c r="J4" s="19">
        <v>12.9</v>
      </c>
      <c r="K4" s="19">
        <f t="shared" ref="K4:K67" si="1">J4*I4</f>
        <v>4966.5</v>
      </c>
      <c r="L4" s="9"/>
      <c r="M4" s="41">
        <f>SUM(H4:H7)</f>
        <v>20</v>
      </c>
      <c r="N4" s="33">
        <f>SUM(M4:M15)</f>
        <v>60</v>
      </c>
      <c r="O4" s="33">
        <v>77</v>
      </c>
      <c r="P4" s="36">
        <f>O4*N4</f>
        <v>4620</v>
      </c>
    </row>
    <row r="5" spans="1:16" ht="21" customHeight="1" x14ac:dyDescent="0.25">
      <c r="A5" s="40"/>
      <c r="B5" s="20" t="s">
        <v>18</v>
      </c>
      <c r="C5" s="20" t="s">
        <v>19</v>
      </c>
      <c r="D5" s="20" t="s">
        <v>20</v>
      </c>
      <c r="E5" s="21" t="s">
        <v>21</v>
      </c>
      <c r="F5" s="22" t="s">
        <v>22</v>
      </c>
      <c r="G5" s="23" t="s">
        <v>24</v>
      </c>
      <c r="H5" s="24">
        <v>6</v>
      </c>
      <c r="I5" s="24">
        <f t="shared" si="0"/>
        <v>462</v>
      </c>
      <c r="J5" s="25">
        <v>12.9</v>
      </c>
      <c r="K5" s="25">
        <f t="shared" si="1"/>
        <v>5959.8</v>
      </c>
      <c r="L5" s="9"/>
      <c r="M5" s="40"/>
      <c r="N5" s="34"/>
      <c r="O5" s="34"/>
      <c r="P5" s="37"/>
    </row>
    <row r="6" spans="1:16" ht="21" customHeight="1" x14ac:dyDescent="0.25">
      <c r="A6" s="40"/>
      <c r="B6" s="20" t="s">
        <v>18</v>
      </c>
      <c r="C6" s="20" t="s">
        <v>19</v>
      </c>
      <c r="D6" s="20" t="s">
        <v>20</v>
      </c>
      <c r="E6" s="21" t="s">
        <v>21</v>
      </c>
      <c r="F6" s="22" t="s">
        <v>22</v>
      </c>
      <c r="G6" s="23" t="s">
        <v>25</v>
      </c>
      <c r="H6" s="24">
        <v>5</v>
      </c>
      <c r="I6" s="24">
        <f t="shared" si="0"/>
        <v>385</v>
      </c>
      <c r="J6" s="25">
        <v>12.9</v>
      </c>
      <c r="K6" s="25">
        <f t="shared" si="1"/>
        <v>4966.5</v>
      </c>
      <c r="L6" s="9"/>
      <c r="M6" s="40"/>
      <c r="N6" s="34"/>
      <c r="O6" s="34"/>
      <c r="P6" s="37"/>
    </row>
    <row r="7" spans="1:16" ht="21" customHeight="1" x14ac:dyDescent="0.25">
      <c r="A7" s="40"/>
      <c r="B7" s="20" t="s">
        <v>18</v>
      </c>
      <c r="C7" s="20" t="s">
        <v>19</v>
      </c>
      <c r="D7" s="20" t="s">
        <v>20</v>
      </c>
      <c r="E7" s="21" t="s">
        <v>21</v>
      </c>
      <c r="F7" s="22" t="s">
        <v>22</v>
      </c>
      <c r="G7" s="23" t="s">
        <v>26</v>
      </c>
      <c r="H7" s="24">
        <v>4</v>
      </c>
      <c r="I7" s="24">
        <f t="shared" si="0"/>
        <v>308</v>
      </c>
      <c r="J7" s="25">
        <v>12.9</v>
      </c>
      <c r="K7" s="25">
        <f t="shared" si="1"/>
        <v>3973.2000000000003</v>
      </c>
      <c r="L7" s="9"/>
      <c r="M7" s="40"/>
      <c r="N7" s="34"/>
      <c r="O7" s="34"/>
      <c r="P7" s="37"/>
    </row>
    <row r="8" spans="1:16" ht="21" customHeight="1" x14ac:dyDescent="0.25">
      <c r="A8" s="40"/>
      <c r="B8" s="20" t="s">
        <v>18</v>
      </c>
      <c r="C8" s="20" t="s">
        <v>19</v>
      </c>
      <c r="D8" s="20" t="s">
        <v>20</v>
      </c>
      <c r="E8" s="21" t="s">
        <v>21</v>
      </c>
      <c r="F8" s="22" t="s">
        <v>27</v>
      </c>
      <c r="G8" s="23" t="s">
        <v>23</v>
      </c>
      <c r="H8" s="24">
        <v>5</v>
      </c>
      <c r="I8" s="24">
        <f t="shared" si="0"/>
        <v>385</v>
      </c>
      <c r="J8" s="25">
        <v>12.9</v>
      </c>
      <c r="K8" s="25">
        <f t="shared" si="1"/>
        <v>4966.5</v>
      </c>
      <c r="L8" s="9"/>
      <c r="M8" s="42">
        <f>SUM(H8:H11)</f>
        <v>20</v>
      </c>
      <c r="N8" s="34"/>
      <c r="O8" s="34"/>
      <c r="P8" s="37"/>
    </row>
    <row r="9" spans="1:16" ht="21" customHeight="1" x14ac:dyDescent="0.25">
      <c r="A9" s="40"/>
      <c r="B9" s="20" t="s">
        <v>18</v>
      </c>
      <c r="C9" s="20" t="s">
        <v>19</v>
      </c>
      <c r="D9" s="20" t="s">
        <v>20</v>
      </c>
      <c r="E9" s="21" t="s">
        <v>21</v>
      </c>
      <c r="F9" s="22" t="s">
        <v>27</v>
      </c>
      <c r="G9" s="23" t="s">
        <v>24</v>
      </c>
      <c r="H9" s="24">
        <v>6</v>
      </c>
      <c r="I9" s="24">
        <f t="shared" si="0"/>
        <v>462</v>
      </c>
      <c r="J9" s="25">
        <v>12.9</v>
      </c>
      <c r="K9" s="25">
        <f t="shared" si="1"/>
        <v>5959.8</v>
      </c>
      <c r="L9" s="9"/>
      <c r="M9" s="40"/>
      <c r="N9" s="34"/>
      <c r="O9" s="34"/>
      <c r="P9" s="37"/>
    </row>
    <row r="10" spans="1:16" ht="21" customHeight="1" x14ac:dyDescent="0.25">
      <c r="A10" s="40"/>
      <c r="B10" s="20" t="s">
        <v>18</v>
      </c>
      <c r="C10" s="20" t="s">
        <v>19</v>
      </c>
      <c r="D10" s="20" t="s">
        <v>20</v>
      </c>
      <c r="E10" s="21" t="s">
        <v>21</v>
      </c>
      <c r="F10" s="22" t="s">
        <v>27</v>
      </c>
      <c r="G10" s="23" t="s">
        <v>25</v>
      </c>
      <c r="H10" s="24">
        <v>5</v>
      </c>
      <c r="I10" s="24">
        <f t="shared" si="0"/>
        <v>385</v>
      </c>
      <c r="J10" s="25">
        <v>12.9</v>
      </c>
      <c r="K10" s="25">
        <f t="shared" si="1"/>
        <v>4966.5</v>
      </c>
      <c r="L10" s="9"/>
      <c r="M10" s="40"/>
      <c r="N10" s="34"/>
      <c r="O10" s="34"/>
      <c r="P10" s="37"/>
    </row>
    <row r="11" spans="1:16" ht="21" customHeight="1" x14ac:dyDescent="0.25">
      <c r="A11" s="40"/>
      <c r="B11" s="20" t="s">
        <v>18</v>
      </c>
      <c r="C11" s="20" t="s">
        <v>19</v>
      </c>
      <c r="D11" s="20" t="s">
        <v>20</v>
      </c>
      <c r="E11" s="21" t="s">
        <v>21</v>
      </c>
      <c r="F11" s="22" t="s">
        <v>27</v>
      </c>
      <c r="G11" s="23" t="s">
        <v>26</v>
      </c>
      <c r="H11" s="24">
        <v>4</v>
      </c>
      <c r="I11" s="24">
        <f t="shared" si="0"/>
        <v>308</v>
      </c>
      <c r="J11" s="25">
        <v>12.9</v>
      </c>
      <c r="K11" s="25">
        <f t="shared" si="1"/>
        <v>3973.2000000000003</v>
      </c>
      <c r="L11" s="9"/>
      <c r="M11" s="40"/>
      <c r="N11" s="34"/>
      <c r="O11" s="34"/>
      <c r="P11" s="37"/>
    </row>
    <row r="12" spans="1:16" ht="21" customHeight="1" x14ac:dyDescent="0.25">
      <c r="A12" s="40"/>
      <c r="B12" s="20" t="s">
        <v>18</v>
      </c>
      <c r="C12" s="20" t="s">
        <v>19</v>
      </c>
      <c r="D12" s="20" t="s">
        <v>20</v>
      </c>
      <c r="E12" s="21" t="s">
        <v>21</v>
      </c>
      <c r="F12" s="22" t="s">
        <v>28</v>
      </c>
      <c r="G12" s="23" t="s">
        <v>23</v>
      </c>
      <c r="H12" s="24">
        <v>5</v>
      </c>
      <c r="I12" s="24">
        <f t="shared" si="0"/>
        <v>385</v>
      </c>
      <c r="J12" s="25">
        <v>12.9</v>
      </c>
      <c r="K12" s="25">
        <f t="shared" si="1"/>
        <v>4966.5</v>
      </c>
      <c r="L12" s="9"/>
      <c r="M12" s="42">
        <f>SUM(H12:H15)</f>
        <v>20</v>
      </c>
      <c r="N12" s="34"/>
      <c r="O12" s="34"/>
      <c r="P12" s="37"/>
    </row>
    <row r="13" spans="1:16" ht="21" customHeight="1" x14ac:dyDescent="0.25">
      <c r="A13" s="40"/>
      <c r="B13" s="20" t="s">
        <v>18</v>
      </c>
      <c r="C13" s="20" t="s">
        <v>19</v>
      </c>
      <c r="D13" s="20" t="s">
        <v>20</v>
      </c>
      <c r="E13" s="21" t="s">
        <v>21</v>
      </c>
      <c r="F13" s="22" t="s">
        <v>28</v>
      </c>
      <c r="G13" s="23" t="s">
        <v>24</v>
      </c>
      <c r="H13" s="24">
        <v>6</v>
      </c>
      <c r="I13" s="24">
        <f t="shared" si="0"/>
        <v>462</v>
      </c>
      <c r="J13" s="25">
        <v>12.9</v>
      </c>
      <c r="K13" s="25">
        <f t="shared" si="1"/>
        <v>5959.8</v>
      </c>
      <c r="L13" s="9"/>
      <c r="M13" s="40"/>
      <c r="N13" s="34"/>
      <c r="O13" s="34"/>
      <c r="P13" s="37"/>
    </row>
    <row r="14" spans="1:16" ht="21" customHeight="1" x14ac:dyDescent="0.25">
      <c r="A14" s="40"/>
      <c r="B14" s="20" t="s">
        <v>18</v>
      </c>
      <c r="C14" s="20" t="s">
        <v>19</v>
      </c>
      <c r="D14" s="20" t="s">
        <v>20</v>
      </c>
      <c r="E14" s="21" t="s">
        <v>21</v>
      </c>
      <c r="F14" s="22" t="s">
        <v>28</v>
      </c>
      <c r="G14" s="23" t="s">
        <v>25</v>
      </c>
      <c r="H14" s="24">
        <v>5</v>
      </c>
      <c r="I14" s="24">
        <f t="shared" si="0"/>
        <v>385</v>
      </c>
      <c r="J14" s="25">
        <v>12.9</v>
      </c>
      <c r="K14" s="25">
        <f t="shared" si="1"/>
        <v>4966.5</v>
      </c>
      <c r="L14" s="9"/>
      <c r="M14" s="40"/>
      <c r="N14" s="34"/>
      <c r="O14" s="34"/>
      <c r="P14" s="37"/>
    </row>
    <row r="15" spans="1:16" ht="21" customHeight="1" x14ac:dyDescent="0.25">
      <c r="A15" s="40"/>
      <c r="B15" s="20" t="s">
        <v>18</v>
      </c>
      <c r="C15" s="20" t="s">
        <v>19</v>
      </c>
      <c r="D15" s="20" t="s">
        <v>20</v>
      </c>
      <c r="E15" s="21" t="s">
        <v>21</v>
      </c>
      <c r="F15" s="22" t="s">
        <v>28</v>
      </c>
      <c r="G15" s="23" t="s">
        <v>26</v>
      </c>
      <c r="H15" s="24">
        <v>4</v>
      </c>
      <c r="I15" s="24">
        <f t="shared" si="0"/>
        <v>308</v>
      </c>
      <c r="J15" s="25">
        <v>12.9</v>
      </c>
      <c r="K15" s="25">
        <f t="shared" si="1"/>
        <v>3973.2000000000003</v>
      </c>
      <c r="L15" s="9"/>
      <c r="M15" s="40"/>
      <c r="N15" s="35"/>
      <c r="O15" s="35"/>
      <c r="P15" s="38"/>
    </row>
    <row r="16" spans="1:16" ht="21" customHeight="1" x14ac:dyDescent="0.25">
      <c r="A16" s="40"/>
      <c r="B16" s="20" t="s">
        <v>18</v>
      </c>
      <c r="C16" s="20" t="s">
        <v>19</v>
      </c>
      <c r="D16" s="20" t="s">
        <v>20</v>
      </c>
      <c r="E16" s="21" t="s">
        <v>21</v>
      </c>
      <c r="F16" s="22" t="s">
        <v>29</v>
      </c>
      <c r="G16" s="23" t="s">
        <v>23</v>
      </c>
      <c r="H16" s="24">
        <v>15</v>
      </c>
      <c r="I16" s="24">
        <f>H16*$O$16</f>
        <v>255</v>
      </c>
      <c r="J16" s="25">
        <v>12.9</v>
      </c>
      <c r="K16" s="25">
        <f t="shared" si="1"/>
        <v>3289.5</v>
      </c>
      <c r="L16" s="9"/>
      <c r="M16" s="42">
        <f>SUM(H16:H19)</f>
        <v>60</v>
      </c>
      <c r="N16" s="50">
        <f>SUM(M16)</f>
        <v>60</v>
      </c>
      <c r="O16" s="50">
        <v>17</v>
      </c>
      <c r="P16" s="53">
        <f>O16*N16</f>
        <v>1020</v>
      </c>
    </row>
    <row r="17" spans="1:16" ht="21" customHeight="1" x14ac:dyDescent="0.25">
      <c r="A17" s="40"/>
      <c r="B17" s="20" t="s">
        <v>18</v>
      </c>
      <c r="C17" s="20" t="s">
        <v>19</v>
      </c>
      <c r="D17" s="20" t="s">
        <v>20</v>
      </c>
      <c r="E17" s="21" t="s">
        <v>21</v>
      </c>
      <c r="F17" s="22" t="s">
        <v>29</v>
      </c>
      <c r="G17" s="23" t="s">
        <v>24</v>
      </c>
      <c r="H17" s="24">
        <v>18</v>
      </c>
      <c r="I17" s="24">
        <f>H17*$O$16</f>
        <v>306</v>
      </c>
      <c r="J17" s="25">
        <v>12.9</v>
      </c>
      <c r="K17" s="25">
        <f t="shared" si="1"/>
        <v>3947.4</v>
      </c>
      <c r="L17" s="9"/>
      <c r="M17" s="40"/>
      <c r="N17" s="51"/>
      <c r="O17" s="51"/>
      <c r="P17" s="54"/>
    </row>
    <row r="18" spans="1:16" ht="21" customHeight="1" x14ac:dyDescent="0.25">
      <c r="A18" s="40"/>
      <c r="B18" s="20" t="s">
        <v>18</v>
      </c>
      <c r="C18" s="20" t="s">
        <v>19</v>
      </c>
      <c r="D18" s="20" t="s">
        <v>20</v>
      </c>
      <c r="E18" s="21" t="s">
        <v>21</v>
      </c>
      <c r="F18" s="22" t="s">
        <v>29</v>
      </c>
      <c r="G18" s="23" t="s">
        <v>25</v>
      </c>
      <c r="H18" s="24">
        <v>15</v>
      </c>
      <c r="I18" s="24">
        <f>H18*$O$16</f>
        <v>255</v>
      </c>
      <c r="J18" s="25">
        <v>12.9</v>
      </c>
      <c r="K18" s="25">
        <f t="shared" si="1"/>
        <v>3289.5</v>
      </c>
      <c r="L18" s="9"/>
      <c r="M18" s="40"/>
      <c r="N18" s="51"/>
      <c r="O18" s="51"/>
      <c r="P18" s="54"/>
    </row>
    <row r="19" spans="1:16" ht="21" customHeight="1" x14ac:dyDescent="0.25">
      <c r="A19" s="56"/>
      <c r="B19" s="26" t="s">
        <v>18</v>
      </c>
      <c r="C19" s="26" t="s">
        <v>19</v>
      </c>
      <c r="D19" s="26" t="s">
        <v>20</v>
      </c>
      <c r="E19" s="27" t="s">
        <v>21</v>
      </c>
      <c r="F19" s="28" t="s">
        <v>29</v>
      </c>
      <c r="G19" s="29" t="s">
        <v>26</v>
      </c>
      <c r="H19" s="30">
        <v>12</v>
      </c>
      <c r="I19" s="30">
        <f>H19*$O$16</f>
        <v>204</v>
      </c>
      <c r="J19" s="31">
        <v>12.9</v>
      </c>
      <c r="K19" s="31">
        <f t="shared" si="1"/>
        <v>2631.6</v>
      </c>
      <c r="L19" s="9"/>
      <c r="M19" s="56"/>
      <c r="N19" s="52"/>
      <c r="O19" s="52"/>
      <c r="P19" s="55"/>
    </row>
    <row r="20" spans="1:16" ht="21" customHeight="1" x14ac:dyDescent="0.25">
      <c r="A20" s="39"/>
      <c r="B20" s="14" t="s">
        <v>30</v>
      </c>
      <c r="C20" s="14" t="s">
        <v>31</v>
      </c>
      <c r="D20" s="14" t="s">
        <v>32</v>
      </c>
      <c r="E20" s="15" t="s">
        <v>21</v>
      </c>
      <c r="F20" s="16" t="s">
        <v>22</v>
      </c>
      <c r="G20" s="17" t="s">
        <v>23</v>
      </c>
      <c r="H20" s="18">
        <v>5</v>
      </c>
      <c r="I20" s="18">
        <f t="shared" ref="I20:I31" si="2">H20*$O$20</f>
        <v>685</v>
      </c>
      <c r="J20" s="19">
        <v>15.9</v>
      </c>
      <c r="K20" s="19">
        <f t="shared" si="1"/>
        <v>10891.5</v>
      </c>
      <c r="L20" s="9"/>
      <c r="M20" s="41">
        <f>SUM(H20:H23)</f>
        <v>20</v>
      </c>
      <c r="N20" s="33">
        <f>SUM(M20:M31)</f>
        <v>60</v>
      </c>
      <c r="O20" s="33">
        <v>137</v>
      </c>
      <c r="P20" s="36">
        <f>O20*N20</f>
        <v>8220</v>
      </c>
    </row>
    <row r="21" spans="1:16" ht="21" customHeight="1" x14ac:dyDescent="0.25">
      <c r="A21" s="43"/>
      <c r="B21" s="20" t="s">
        <v>30</v>
      </c>
      <c r="C21" s="20" t="s">
        <v>31</v>
      </c>
      <c r="D21" s="20" t="s">
        <v>32</v>
      </c>
      <c r="E21" s="21" t="s">
        <v>21</v>
      </c>
      <c r="F21" s="22" t="s">
        <v>22</v>
      </c>
      <c r="G21" s="23" t="s">
        <v>24</v>
      </c>
      <c r="H21" s="24">
        <v>6</v>
      </c>
      <c r="I21" s="24">
        <f t="shared" si="2"/>
        <v>822</v>
      </c>
      <c r="J21" s="25">
        <v>15.9</v>
      </c>
      <c r="K21" s="25">
        <f t="shared" si="1"/>
        <v>13069.800000000001</v>
      </c>
      <c r="L21" s="9"/>
      <c r="M21" s="43"/>
      <c r="N21" s="34"/>
      <c r="O21" s="34"/>
      <c r="P21" s="37"/>
    </row>
    <row r="22" spans="1:16" ht="21" customHeight="1" x14ac:dyDescent="0.25">
      <c r="A22" s="44"/>
      <c r="B22" s="20" t="s">
        <v>30</v>
      </c>
      <c r="C22" s="20" t="s">
        <v>31</v>
      </c>
      <c r="D22" s="20" t="s">
        <v>32</v>
      </c>
      <c r="E22" s="21" t="s">
        <v>21</v>
      </c>
      <c r="F22" s="22" t="s">
        <v>22</v>
      </c>
      <c r="G22" s="23" t="s">
        <v>25</v>
      </c>
      <c r="H22" s="24">
        <v>5</v>
      </c>
      <c r="I22" s="24">
        <f t="shared" si="2"/>
        <v>685</v>
      </c>
      <c r="J22" s="25">
        <v>15.9</v>
      </c>
      <c r="K22" s="25">
        <f t="shared" si="1"/>
        <v>10891.5</v>
      </c>
      <c r="L22" s="9"/>
      <c r="M22" s="44"/>
      <c r="N22" s="34"/>
      <c r="O22" s="34"/>
      <c r="P22" s="37"/>
    </row>
    <row r="23" spans="1:16" ht="21" customHeight="1" x14ac:dyDescent="0.25">
      <c r="A23" s="45"/>
      <c r="B23" s="20" t="s">
        <v>30</v>
      </c>
      <c r="C23" s="20" t="s">
        <v>31</v>
      </c>
      <c r="D23" s="20" t="s">
        <v>32</v>
      </c>
      <c r="E23" s="21" t="s">
        <v>21</v>
      </c>
      <c r="F23" s="22" t="s">
        <v>22</v>
      </c>
      <c r="G23" s="23" t="s">
        <v>26</v>
      </c>
      <c r="H23" s="24">
        <v>4</v>
      </c>
      <c r="I23" s="24">
        <f t="shared" si="2"/>
        <v>548</v>
      </c>
      <c r="J23" s="25">
        <v>15.9</v>
      </c>
      <c r="K23" s="25">
        <f t="shared" si="1"/>
        <v>8713.2000000000007</v>
      </c>
      <c r="L23" s="9"/>
      <c r="M23" s="45"/>
      <c r="N23" s="34"/>
      <c r="O23" s="34"/>
      <c r="P23" s="37"/>
    </row>
    <row r="24" spans="1:16" ht="21" customHeight="1" x14ac:dyDescent="0.25">
      <c r="A24" s="43"/>
      <c r="B24" s="20" t="s">
        <v>30</v>
      </c>
      <c r="C24" s="20" t="s">
        <v>31</v>
      </c>
      <c r="D24" s="20" t="s">
        <v>32</v>
      </c>
      <c r="E24" s="21" t="s">
        <v>21</v>
      </c>
      <c r="F24" s="22" t="s">
        <v>27</v>
      </c>
      <c r="G24" s="23" t="s">
        <v>23</v>
      </c>
      <c r="H24" s="24">
        <v>5</v>
      </c>
      <c r="I24" s="24">
        <f t="shared" si="2"/>
        <v>685</v>
      </c>
      <c r="J24" s="25">
        <v>15.9</v>
      </c>
      <c r="K24" s="25">
        <f t="shared" si="1"/>
        <v>10891.5</v>
      </c>
      <c r="L24" s="9"/>
      <c r="M24" s="46">
        <f>SUM(H24:H27)</f>
        <v>20</v>
      </c>
      <c r="N24" s="34"/>
      <c r="O24" s="34"/>
      <c r="P24" s="37"/>
    </row>
    <row r="25" spans="1:16" ht="21" customHeight="1" x14ac:dyDescent="0.25">
      <c r="A25" s="44"/>
      <c r="B25" s="20" t="s">
        <v>30</v>
      </c>
      <c r="C25" s="20" t="s">
        <v>31</v>
      </c>
      <c r="D25" s="20" t="s">
        <v>32</v>
      </c>
      <c r="E25" s="21" t="s">
        <v>21</v>
      </c>
      <c r="F25" s="22" t="s">
        <v>27</v>
      </c>
      <c r="G25" s="23" t="s">
        <v>24</v>
      </c>
      <c r="H25" s="24">
        <v>6</v>
      </c>
      <c r="I25" s="24">
        <f t="shared" si="2"/>
        <v>822</v>
      </c>
      <c r="J25" s="25">
        <v>15.9</v>
      </c>
      <c r="K25" s="25">
        <f t="shared" si="1"/>
        <v>13069.800000000001</v>
      </c>
      <c r="L25" s="9"/>
      <c r="M25" s="44"/>
      <c r="N25" s="34"/>
      <c r="O25" s="34"/>
      <c r="P25" s="37"/>
    </row>
    <row r="26" spans="1:16" ht="21" customHeight="1" x14ac:dyDescent="0.25">
      <c r="A26" s="44"/>
      <c r="B26" s="20" t="s">
        <v>30</v>
      </c>
      <c r="C26" s="20" t="s">
        <v>31</v>
      </c>
      <c r="D26" s="20" t="s">
        <v>32</v>
      </c>
      <c r="E26" s="21" t="s">
        <v>21</v>
      </c>
      <c r="F26" s="22" t="s">
        <v>27</v>
      </c>
      <c r="G26" s="23" t="s">
        <v>25</v>
      </c>
      <c r="H26" s="24">
        <v>5</v>
      </c>
      <c r="I26" s="24">
        <f t="shared" si="2"/>
        <v>685</v>
      </c>
      <c r="J26" s="25">
        <v>15.9</v>
      </c>
      <c r="K26" s="25">
        <f t="shared" si="1"/>
        <v>10891.5</v>
      </c>
      <c r="L26" s="9"/>
      <c r="M26" s="44"/>
      <c r="N26" s="34"/>
      <c r="O26" s="34"/>
      <c r="P26" s="37"/>
    </row>
    <row r="27" spans="1:16" ht="21" customHeight="1" x14ac:dyDescent="0.25">
      <c r="A27" s="45"/>
      <c r="B27" s="20" t="s">
        <v>30</v>
      </c>
      <c r="C27" s="20" t="s">
        <v>31</v>
      </c>
      <c r="D27" s="20" t="s">
        <v>32</v>
      </c>
      <c r="E27" s="21" t="s">
        <v>21</v>
      </c>
      <c r="F27" s="22" t="s">
        <v>27</v>
      </c>
      <c r="G27" s="23" t="s">
        <v>26</v>
      </c>
      <c r="H27" s="24">
        <v>4</v>
      </c>
      <c r="I27" s="24">
        <f t="shared" si="2"/>
        <v>548</v>
      </c>
      <c r="J27" s="25">
        <v>15.9</v>
      </c>
      <c r="K27" s="25">
        <f t="shared" si="1"/>
        <v>8713.2000000000007</v>
      </c>
      <c r="L27" s="9"/>
      <c r="M27" s="45"/>
      <c r="N27" s="34"/>
      <c r="O27" s="34"/>
      <c r="P27" s="37"/>
    </row>
    <row r="28" spans="1:16" ht="21" customHeight="1" x14ac:dyDescent="0.25">
      <c r="A28" s="43"/>
      <c r="B28" s="20" t="s">
        <v>30</v>
      </c>
      <c r="C28" s="20" t="s">
        <v>31</v>
      </c>
      <c r="D28" s="20" t="s">
        <v>32</v>
      </c>
      <c r="E28" s="21" t="s">
        <v>21</v>
      </c>
      <c r="F28" s="22" t="s">
        <v>28</v>
      </c>
      <c r="G28" s="23" t="s">
        <v>23</v>
      </c>
      <c r="H28" s="24">
        <v>5</v>
      </c>
      <c r="I28" s="24">
        <f t="shared" si="2"/>
        <v>685</v>
      </c>
      <c r="J28" s="25">
        <v>15.9</v>
      </c>
      <c r="K28" s="25">
        <f t="shared" si="1"/>
        <v>10891.5</v>
      </c>
      <c r="L28" s="9"/>
      <c r="M28" s="46">
        <f>SUM(H28:H31)</f>
        <v>20</v>
      </c>
      <c r="N28" s="34"/>
      <c r="O28" s="34"/>
      <c r="P28" s="37"/>
    </row>
    <row r="29" spans="1:16" ht="21" customHeight="1" x14ac:dyDescent="0.25">
      <c r="A29" s="44"/>
      <c r="B29" s="20" t="s">
        <v>30</v>
      </c>
      <c r="C29" s="20" t="s">
        <v>31</v>
      </c>
      <c r="D29" s="20" t="s">
        <v>32</v>
      </c>
      <c r="E29" s="21" t="s">
        <v>21</v>
      </c>
      <c r="F29" s="22" t="s">
        <v>28</v>
      </c>
      <c r="G29" s="23" t="s">
        <v>24</v>
      </c>
      <c r="H29" s="24">
        <v>6</v>
      </c>
      <c r="I29" s="24">
        <f t="shared" si="2"/>
        <v>822</v>
      </c>
      <c r="J29" s="25">
        <v>15.9</v>
      </c>
      <c r="K29" s="25">
        <f t="shared" si="1"/>
        <v>13069.800000000001</v>
      </c>
      <c r="L29" s="9"/>
      <c r="M29" s="44"/>
      <c r="N29" s="34"/>
      <c r="O29" s="34"/>
      <c r="P29" s="37"/>
    </row>
    <row r="30" spans="1:16" ht="21" customHeight="1" x14ac:dyDescent="0.25">
      <c r="A30" s="44"/>
      <c r="B30" s="20" t="s">
        <v>30</v>
      </c>
      <c r="C30" s="20" t="s">
        <v>31</v>
      </c>
      <c r="D30" s="20" t="s">
        <v>32</v>
      </c>
      <c r="E30" s="21" t="s">
        <v>21</v>
      </c>
      <c r="F30" s="22" t="s">
        <v>28</v>
      </c>
      <c r="G30" s="23" t="s">
        <v>25</v>
      </c>
      <c r="H30" s="24">
        <v>5</v>
      </c>
      <c r="I30" s="24">
        <f t="shared" si="2"/>
        <v>685</v>
      </c>
      <c r="J30" s="25">
        <v>15.9</v>
      </c>
      <c r="K30" s="25">
        <f t="shared" si="1"/>
        <v>10891.5</v>
      </c>
      <c r="L30" s="9"/>
      <c r="M30" s="44"/>
      <c r="N30" s="34"/>
      <c r="O30" s="34"/>
      <c r="P30" s="37"/>
    </row>
    <row r="31" spans="1:16" ht="21" customHeight="1" x14ac:dyDescent="0.25">
      <c r="A31" s="45"/>
      <c r="B31" s="20" t="s">
        <v>30</v>
      </c>
      <c r="C31" s="20" t="s">
        <v>31</v>
      </c>
      <c r="D31" s="20" t="s">
        <v>32</v>
      </c>
      <c r="E31" s="21" t="s">
        <v>21</v>
      </c>
      <c r="F31" s="22" t="s">
        <v>28</v>
      </c>
      <c r="G31" s="23" t="s">
        <v>26</v>
      </c>
      <c r="H31" s="24">
        <v>4</v>
      </c>
      <c r="I31" s="24">
        <f t="shared" si="2"/>
        <v>548</v>
      </c>
      <c r="J31" s="25">
        <v>15.9</v>
      </c>
      <c r="K31" s="25">
        <f t="shared" si="1"/>
        <v>8713.2000000000007</v>
      </c>
      <c r="L31" s="9"/>
      <c r="M31" s="45"/>
      <c r="N31" s="35"/>
      <c r="O31" s="35"/>
      <c r="P31" s="38"/>
    </row>
    <row r="32" spans="1:16" ht="21" customHeight="1" x14ac:dyDescent="0.25">
      <c r="A32" s="43"/>
      <c r="B32" s="20" t="s">
        <v>30</v>
      </c>
      <c r="C32" s="20" t="s">
        <v>31</v>
      </c>
      <c r="D32" s="20" t="s">
        <v>32</v>
      </c>
      <c r="E32" s="21" t="s">
        <v>21</v>
      </c>
      <c r="F32" s="22" t="s">
        <v>29</v>
      </c>
      <c r="G32" s="23" t="s">
        <v>23</v>
      </c>
      <c r="H32" s="24">
        <v>15</v>
      </c>
      <c r="I32" s="24">
        <f>H32*$O$32</f>
        <v>255</v>
      </c>
      <c r="J32" s="25">
        <v>15.9</v>
      </c>
      <c r="K32" s="25">
        <f t="shared" si="1"/>
        <v>4054.5</v>
      </c>
      <c r="L32" s="9"/>
      <c r="M32" s="46">
        <f>SUM(H32:H35)</f>
        <v>60</v>
      </c>
      <c r="N32" s="48">
        <f>SUM(M32)</f>
        <v>60</v>
      </c>
      <c r="O32" s="48">
        <v>17</v>
      </c>
      <c r="P32" s="57">
        <f>O32*N32</f>
        <v>1020</v>
      </c>
    </row>
    <row r="33" spans="1:16" ht="21" customHeight="1" x14ac:dyDescent="0.25">
      <c r="A33" s="44"/>
      <c r="B33" s="20" t="s">
        <v>30</v>
      </c>
      <c r="C33" s="20" t="s">
        <v>31</v>
      </c>
      <c r="D33" s="20" t="s">
        <v>32</v>
      </c>
      <c r="E33" s="21" t="s">
        <v>21</v>
      </c>
      <c r="F33" s="22" t="s">
        <v>29</v>
      </c>
      <c r="G33" s="23" t="s">
        <v>24</v>
      </c>
      <c r="H33" s="24">
        <v>18</v>
      </c>
      <c r="I33" s="24">
        <f>H33*$O$32</f>
        <v>306</v>
      </c>
      <c r="J33" s="25">
        <v>15.9</v>
      </c>
      <c r="K33" s="25">
        <f t="shared" si="1"/>
        <v>4865.4000000000005</v>
      </c>
      <c r="L33" s="9"/>
      <c r="M33" s="44"/>
      <c r="N33" s="34"/>
      <c r="O33" s="34"/>
      <c r="P33" s="37"/>
    </row>
    <row r="34" spans="1:16" ht="21" customHeight="1" x14ac:dyDescent="0.25">
      <c r="A34" s="44"/>
      <c r="B34" s="20" t="s">
        <v>30</v>
      </c>
      <c r="C34" s="20" t="s">
        <v>31</v>
      </c>
      <c r="D34" s="20" t="s">
        <v>32</v>
      </c>
      <c r="E34" s="21" t="s">
        <v>21</v>
      </c>
      <c r="F34" s="22" t="s">
        <v>29</v>
      </c>
      <c r="G34" s="23" t="s">
        <v>25</v>
      </c>
      <c r="H34" s="24">
        <v>15</v>
      </c>
      <c r="I34" s="24">
        <f>H34*$O$32</f>
        <v>255</v>
      </c>
      <c r="J34" s="25">
        <v>15.9</v>
      </c>
      <c r="K34" s="25">
        <f t="shared" si="1"/>
        <v>4054.5</v>
      </c>
      <c r="L34" s="9"/>
      <c r="M34" s="44"/>
      <c r="N34" s="34"/>
      <c r="O34" s="34"/>
      <c r="P34" s="37"/>
    </row>
    <row r="35" spans="1:16" ht="21" customHeight="1" x14ac:dyDescent="0.25">
      <c r="A35" s="47"/>
      <c r="B35" s="26" t="s">
        <v>30</v>
      </c>
      <c r="C35" s="26" t="s">
        <v>31</v>
      </c>
      <c r="D35" s="26" t="s">
        <v>32</v>
      </c>
      <c r="E35" s="27" t="s">
        <v>21</v>
      </c>
      <c r="F35" s="28" t="s">
        <v>29</v>
      </c>
      <c r="G35" s="29" t="s">
        <v>26</v>
      </c>
      <c r="H35" s="30">
        <v>12</v>
      </c>
      <c r="I35" s="30">
        <f>H35*$O$32</f>
        <v>204</v>
      </c>
      <c r="J35" s="31">
        <v>15.9</v>
      </c>
      <c r="K35" s="31">
        <f t="shared" si="1"/>
        <v>3243.6</v>
      </c>
      <c r="L35" s="9"/>
      <c r="M35" s="47"/>
      <c r="N35" s="49"/>
      <c r="O35" s="49"/>
      <c r="P35" s="58"/>
    </row>
    <row r="36" spans="1:16" ht="21" customHeight="1" x14ac:dyDescent="0.25">
      <c r="A36" s="60"/>
      <c r="B36" s="14" t="s">
        <v>18</v>
      </c>
      <c r="C36" s="14" t="s">
        <v>33</v>
      </c>
      <c r="D36" s="14" t="s">
        <v>34</v>
      </c>
      <c r="E36" s="15" t="s">
        <v>21</v>
      </c>
      <c r="F36" s="16" t="s">
        <v>22</v>
      </c>
      <c r="G36" s="17" t="s">
        <v>23</v>
      </c>
      <c r="H36" s="18">
        <v>5</v>
      </c>
      <c r="I36" s="18">
        <f t="shared" ref="I36:I47" si="3">H36*$O$36</f>
        <v>385</v>
      </c>
      <c r="J36" s="19">
        <v>12.9</v>
      </c>
      <c r="K36" s="19">
        <f t="shared" si="1"/>
        <v>4966.5</v>
      </c>
      <c r="L36" s="9"/>
      <c r="M36" s="59">
        <f>SUM(H36:H39)</f>
        <v>20</v>
      </c>
      <c r="N36" s="33">
        <f>SUM(M36:M47)</f>
        <v>60</v>
      </c>
      <c r="O36" s="33">
        <v>77</v>
      </c>
      <c r="P36" s="36">
        <f>O36*N36</f>
        <v>4620</v>
      </c>
    </row>
    <row r="37" spans="1:16" ht="21" customHeight="1" x14ac:dyDescent="0.25">
      <c r="A37" s="44"/>
      <c r="B37" s="20" t="s">
        <v>18</v>
      </c>
      <c r="C37" s="20" t="s">
        <v>33</v>
      </c>
      <c r="D37" s="20" t="s">
        <v>34</v>
      </c>
      <c r="E37" s="21" t="s">
        <v>21</v>
      </c>
      <c r="F37" s="22" t="s">
        <v>22</v>
      </c>
      <c r="G37" s="23" t="s">
        <v>24</v>
      </c>
      <c r="H37" s="24">
        <v>6</v>
      </c>
      <c r="I37" s="24">
        <f t="shared" si="3"/>
        <v>462</v>
      </c>
      <c r="J37" s="25">
        <v>12.9</v>
      </c>
      <c r="K37" s="25">
        <f t="shared" si="1"/>
        <v>5959.8</v>
      </c>
      <c r="L37" s="9"/>
      <c r="M37" s="44"/>
      <c r="N37" s="34"/>
      <c r="O37" s="34"/>
      <c r="P37" s="37"/>
    </row>
    <row r="38" spans="1:16" ht="21" customHeight="1" x14ac:dyDescent="0.25">
      <c r="A38" s="44"/>
      <c r="B38" s="20" t="s">
        <v>18</v>
      </c>
      <c r="C38" s="20" t="s">
        <v>33</v>
      </c>
      <c r="D38" s="20" t="s">
        <v>34</v>
      </c>
      <c r="E38" s="21" t="s">
        <v>21</v>
      </c>
      <c r="F38" s="22" t="s">
        <v>22</v>
      </c>
      <c r="G38" s="23" t="s">
        <v>25</v>
      </c>
      <c r="H38" s="24">
        <v>5</v>
      </c>
      <c r="I38" s="24">
        <f t="shared" si="3"/>
        <v>385</v>
      </c>
      <c r="J38" s="25">
        <v>12.9</v>
      </c>
      <c r="K38" s="25">
        <f t="shared" si="1"/>
        <v>4966.5</v>
      </c>
      <c r="L38" s="9"/>
      <c r="M38" s="44"/>
      <c r="N38" s="34"/>
      <c r="O38" s="34"/>
      <c r="P38" s="37"/>
    </row>
    <row r="39" spans="1:16" ht="21" customHeight="1" x14ac:dyDescent="0.25">
      <c r="A39" s="45"/>
      <c r="B39" s="20" t="s">
        <v>18</v>
      </c>
      <c r="C39" s="20" t="s">
        <v>33</v>
      </c>
      <c r="D39" s="20" t="s">
        <v>34</v>
      </c>
      <c r="E39" s="21" t="s">
        <v>21</v>
      </c>
      <c r="F39" s="22" t="s">
        <v>22</v>
      </c>
      <c r="G39" s="23" t="s">
        <v>26</v>
      </c>
      <c r="H39" s="24">
        <v>4</v>
      </c>
      <c r="I39" s="24">
        <f t="shared" si="3"/>
        <v>308</v>
      </c>
      <c r="J39" s="25">
        <v>12.9</v>
      </c>
      <c r="K39" s="25">
        <f t="shared" si="1"/>
        <v>3973.2000000000003</v>
      </c>
      <c r="L39" s="9"/>
      <c r="M39" s="45"/>
      <c r="N39" s="34"/>
      <c r="O39" s="34"/>
      <c r="P39" s="37"/>
    </row>
    <row r="40" spans="1:16" ht="21" customHeight="1" x14ac:dyDescent="0.25">
      <c r="A40" s="43"/>
      <c r="B40" s="20" t="s">
        <v>18</v>
      </c>
      <c r="C40" s="20" t="s">
        <v>33</v>
      </c>
      <c r="D40" s="20" t="s">
        <v>34</v>
      </c>
      <c r="E40" s="21" t="s">
        <v>21</v>
      </c>
      <c r="F40" s="22" t="s">
        <v>27</v>
      </c>
      <c r="G40" s="23" t="s">
        <v>23</v>
      </c>
      <c r="H40" s="24">
        <v>5</v>
      </c>
      <c r="I40" s="24">
        <f t="shared" si="3"/>
        <v>385</v>
      </c>
      <c r="J40" s="25">
        <v>12.9</v>
      </c>
      <c r="K40" s="25">
        <f t="shared" si="1"/>
        <v>4966.5</v>
      </c>
      <c r="L40" s="9"/>
      <c r="M40" s="46">
        <f>SUM(H40:H43)</f>
        <v>20</v>
      </c>
      <c r="N40" s="34"/>
      <c r="O40" s="34"/>
      <c r="P40" s="37"/>
    </row>
    <row r="41" spans="1:16" ht="21" customHeight="1" x14ac:dyDescent="0.25">
      <c r="A41" s="44"/>
      <c r="B41" s="20" t="s">
        <v>18</v>
      </c>
      <c r="C41" s="20" t="s">
        <v>33</v>
      </c>
      <c r="D41" s="20" t="s">
        <v>34</v>
      </c>
      <c r="E41" s="21" t="s">
        <v>21</v>
      </c>
      <c r="F41" s="22" t="s">
        <v>27</v>
      </c>
      <c r="G41" s="23" t="s">
        <v>24</v>
      </c>
      <c r="H41" s="24">
        <v>6</v>
      </c>
      <c r="I41" s="24">
        <f t="shared" si="3"/>
        <v>462</v>
      </c>
      <c r="J41" s="25">
        <v>12.9</v>
      </c>
      <c r="K41" s="25">
        <f t="shared" si="1"/>
        <v>5959.8</v>
      </c>
      <c r="L41" s="9"/>
      <c r="M41" s="44"/>
      <c r="N41" s="34"/>
      <c r="O41" s="34"/>
      <c r="P41" s="37"/>
    </row>
    <row r="42" spans="1:16" ht="21" customHeight="1" x14ac:dyDescent="0.25">
      <c r="A42" s="44"/>
      <c r="B42" s="20" t="s">
        <v>18</v>
      </c>
      <c r="C42" s="20" t="s">
        <v>33</v>
      </c>
      <c r="D42" s="20" t="s">
        <v>34</v>
      </c>
      <c r="E42" s="21" t="s">
        <v>21</v>
      </c>
      <c r="F42" s="22" t="s">
        <v>27</v>
      </c>
      <c r="G42" s="23" t="s">
        <v>25</v>
      </c>
      <c r="H42" s="24">
        <v>5</v>
      </c>
      <c r="I42" s="24">
        <f t="shared" si="3"/>
        <v>385</v>
      </c>
      <c r="J42" s="25">
        <v>12.9</v>
      </c>
      <c r="K42" s="25">
        <f t="shared" si="1"/>
        <v>4966.5</v>
      </c>
      <c r="L42" s="9"/>
      <c r="M42" s="44"/>
      <c r="N42" s="34"/>
      <c r="O42" s="34"/>
      <c r="P42" s="37"/>
    </row>
    <row r="43" spans="1:16" ht="21" customHeight="1" x14ac:dyDescent="0.25">
      <c r="A43" s="45"/>
      <c r="B43" s="20" t="s">
        <v>18</v>
      </c>
      <c r="C43" s="20" t="s">
        <v>33</v>
      </c>
      <c r="D43" s="20" t="s">
        <v>34</v>
      </c>
      <c r="E43" s="21" t="s">
        <v>21</v>
      </c>
      <c r="F43" s="22" t="s">
        <v>27</v>
      </c>
      <c r="G43" s="23" t="s">
        <v>26</v>
      </c>
      <c r="H43" s="24">
        <v>4</v>
      </c>
      <c r="I43" s="24">
        <f t="shared" si="3"/>
        <v>308</v>
      </c>
      <c r="J43" s="25">
        <v>12.9</v>
      </c>
      <c r="K43" s="25">
        <f t="shared" si="1"/>
        <v>3973.2000000000003</v>
      </c>
      <c r="L43" s="9"/>
      <c r="M43" s="45"/>
      <c r="N43" s="34"/>
      <c r="O43" s="34"/>
      <c r="P43" s="37"/>
    </row>
    <row r="44" spans="1:16" ht="21" customHeight="1" x14ac:dyDescent="0.25">
      <c r="A44" s="43"/>
      <c r="B44" s="20" t="s">
        <v>18</v>
      </c>
      <c r="C44" s="20" t="s">
        <v>33</v>
      </c>
      <c r="D44" s="20" t="s">
        <v>34</v>
      </c>
      <c r="E44" s="21" t="s">
        <v>21</v>
      </c>
      <c r="F44" s="22" t="s">
        <v>28</v>
      </c>
      <c r="G44" s="23" t="s">
        <v>23</v>
      </c>
      <c r="H44" s="24">
        <v>5</v>
      </c>
      <c r="I44" s="24">
        <f t="shared" si="3"/>
        <v>385</v>
      </c>
      <c r="J44" s="25">
        <v>12.9</v>
      </c>
      <c r="K44" s="25">
        <f t="shared" si="1"/>
        <v>4966.5</v>
      </c>
      <c r="L44" s="9"/>
      <c r="M44" s="46">
        <f>SUM(H44:H47)</f>
        <v>20</v>
      </c>
      <c r="N44" s="34"/>
      <c r="O44" s="34"/>
      <c r="P44" s="37"/>
    </row>
    <row r="45" spans="1:16" ht="21" customHeight="1" x14ac:dyDescent="0.25">
      <c r="A45" s="44"/>
      <c r="B45" s="20" t="s">
        <v>18</v>
      </c>
      <c r="C45" s="20" t="s">
        <v>33</v>
      </c>
      <c r="D45" s="20" t="s">
        <v>34</v>
      </c>
      <c r="E45" s="21" t="s">
        <v>21</v>
      </c>
      <c r="F45" s="22" t="s">
        <v>28</v>
      </c>
      <c r="G45" s="23" t="s">
        <v>24</v>
      </c>
      <c r="H45" s="24">
        <v>6</v>
      </c>
      <c r="I45" s="24">
        <f t="shared" si="3"/>
        <v>462</v>
      </c>
      <c r="J45" s="25">
        <v>12.9</v>
      </c>
      <c r="K45" s="25">
        <f t="shared" si="1"/>
        <v>5959.8</v>
      </c>
      <c r="L45" s="9"/>
      <c r="M45" s="44"/>
      <c r="N45" s="34"/>
      <c r="O45" s="34"/>
      <c r="P45" s="37"/>
    </row>
    <row r="46" spans="1:16" ht="21" customHeight="1" x14ac:dyDescent="0.25">
      <c r="A46" s="44"/>
      <c r="B46" s="20" t="s">
        <v>18</v>
      </c>
      <c r="C46" s="20" t="s">
        <v>33</v>
      </c>
      <c r="D46" s="20" t="s">
        <v>34</v>
      </c>
      <c r="E46" s="21" t="s">
        <v>21</v>
      </c>
      <c r="F46" s="22" t="s">
        <v>28</v>
      </c>
      <c r="G46" s="23" t="s">
        <v>25</v>
      </c>
      <c r="H46" s="24">
        <v>5</v>
      </c>
      <c r="I46" s="24">
        <f t="shared" si="3"/>
        <v>385</v>
      </c>
      <c r="J46" s="25">
        <v>12.9</v>
      </c>
      <c r="K46" s="25">
        <f t="shared" si="1"/>
        <v>4966.5</v>
      </c>
      <c r="L46" s="9"/>
      <c r="M46" s="44"/>
      <c r="N46" s="34"/>
      <c r="O46" s="34"/>
      <c r="P46" s="37"/>
    </row>
    <row r="47" spans="1:16" ht="21" customHeight="1" x14ac:dyDescent="0.25">
      <c r="A47" s="45"/>
      <c r="B47" s="20" t="s">
        <v>18</v>
      </c>
      <c r="C47" s="20" t="s">
        <v>33</v>
      </c>
      <c r="D47" s="20" t="s">
        <v>34</v>
      </c>
      <c r="E47" s="21" t="s">
        <v>21</v>
      </c>
      <c r="F47" s="22" t="s">
        <v>28</v>
      </c>
      <c r="G47" s="23" t="s">
        <v>26</v>
      </c>
      <c r="H47" s="24">
        <v>4</v>
      </c>
      <c r="I47" s="24">
        <f t="shared" si="3"/>
        <v>308</v>
      </c>
      <c r="J47" s="25">
        <v>12.9</v>
      </c>
      <c r="K47" s="25">
        <f t="shared" si="1"/>
        <v>3973.2000000000003</v>
      </c>
      <c r="L47" s="9"/>
      <c r="M47" s="45"/>
      <c r="N47" s="35"/>
      <c r="O47" s="35"/>
      <c r="P47" s="38"/>
    </row>
    <row r="48" spans="1:16" ht="21" customHeight="1" x14ac:dyDescent="0.25">
      <c r="A48" s="43"/>
      <c r="B48" s="20" t="s">
        <v>18</v>
      </c>
      <c r="C48" s="20" t="s">
        <v>33</v>
      </c>
      <c r="D48" s="20" t="s">
        <v>34</v>
      </c>
      <c r="E48" s="21" t="s">
        <v>21</v>
      </c>
      <c r="F48" s="22" t="s">
        <v>29</v>
      </c>
      <c r="G48" s="23" t="s">
        <v>23</v>
      </c>
      <c r="H48" s="24">
        <v>15</v>
      </c>
      <c r="I48" s="24">
        <f>H48*$O$48</f>
        <v>255</v>
      </c>
      <c r="J48" s="25">
        <v>12.9</v>
      </c>
      <c r="K48" s="25">
        <f t="shared" si="1"/>
        <v>3289.5</v>
      </c>
      <c r="L48" s="9"/>
      <c r="M48" s="46">
        <f>SUM(H48:H51)</f>
        <v>60</v>
      </c>
      <c r="N48" s="48">
        <f>SUM(M48)</f>
        <v>60</v>
      </c>
      <c r="O48" s="48">
        <v>17</v>
      </c>
      <c r="P48" s="57">
        <f>O48*N48</f>
        <v>1020</v>
      </c>
    </row>
    <row r="49" spans="1:16" ht="21" customHeight="1" x14ac:dyDescent="0.25">
      <c r="A49" s="44"/>
      <c r="B49" s="20" t="s">
        <v>18</v>
      </c>
      <c r="C49" s="20" t="s">
        <v>33</v>
      </c>
      <c r="D49" s="20" t="s">
        <v>34</v>
      </c>
      <c r="E49" s="21" t="s">
        <v>21</v>
      </c>
      <c r="F49" s="22" t="s">
        <v>29</v>
      </c>
      <c r="G49" s="23" t="s">
        <v>24</v>
      </c>
      <c r="H49" s="24">
        <v>18</v>
      </c>
      <c r="I49" s="24">
        <f>H49*$O$48</f>
        <v>306</v>
      </c>
      <c r="J49" s="25">
        <v>12.9</v>
      </c>
      <c r="K49" s="25">
        <f t="shared" si="1"/>
        <v>3947.4</v>
      </c>
      <c r="L49" s="9"/>
      <c r="M49" s="44"/>
      <c r="N49" s="34"/>
      <c r="O49" s="34"/>
      <c r="P49" s="37"/>
    </row>
    <row r="50" spans="1:16" ht="21" customHeight="1" x14ac:dyDescent="0.25">
      <c r="A50" s="44"/>
      <c r="B50" s="20" t="s">
        <v>18</v>
      </c>
      <c r="C50" s="20" t="s">
        <v>33</v>
      </c>
      <c r="D50" s="20" t="s">
        <v>34</v>
      </c>
      <c r="E50" s="21" t="s">
        <v>21</v>
      </c>
      <c r="F50" s="22" t="s">
        <v>29</v>
      </c>
      <c r="G50" s="23" t="s">
        <v>25</v>
      </c>
      <c r="H50" s="24">
        <v>15</v>
      </c>
      <c r="I50" s="24">
        <f>H50*$O$48</f>
        <v>255</v>
      </c>
      <c r="J50" s="25">
        <v>12.9</v>
      </c>
      <c r="K50" s="25">
        <f t="shared" si="1"/>
        <v>3289.5</v>
      </c>
      <c r="L50" s="9"/>
      <c r="M50" s="44"/>
      <c r="N50" s="34"/>
      <c r="O50" s="34"/>
      <c r="P50" s="37"/>
    </row>
    <row r="51" spans="1:16" ht="21" customHeight="1" x14ac:dyDescent="0.25">
      <c r="A51" s="47"/>
      <c r="B51" s="26" t="s">
        <v>18</v>
      </c>
      <c r="C51" s="26" t="s">
        <v>33</v>
      </c>
      <c r="D51" s="26" t="s">
        <v>34</v>
      </c>
      <c r="E51" s="27" t="s">
        <v>21</v>
      </c>
      <c r="F51" s="28" t="s">
        <v>29</v>
      </c>
      <c r="G51" s="29" t="s">
        <v>26</v>
      </c>
      <c r="H51" s="30">
        <v>12</v>
      </c>
      <c r="I51" s="30">
        <f>H51*$O$48</f>
        <v>204</v>
      </c>
      <c r="J51" s="31">
        <v>12.9</v>
      </c>
      <c r="K51" s="31">
        <f t="shared" si="1"/>
        <v>2631.6</v>
      </c>
      <c r="L51" s="9"/>
      <c r="M51" s="47"/>
      <c r="N51" s="49"/>
      <c r="O51" s="49"/>
      <c r="P51" s="58"/>
    </row>
    <row r="52" spans="1:16" ht="21" customHeight="1" x14ac:dyDescent="0.25">
      <c r="A52" s="60"/>
      <c r="B52" s="14" t="s">
        <v>30</v>
      </c>
      <c r="C52" s="14" t="s">
        <v>35</v>
      </c>
      <c r="D52" s="14" t="s">
        <v>36</v>
      </c>
      <c r="E52" s="15" t="s">
        <v>21</v>
      </c>
      <c r="F52" s="16" t="s">
        <v>22</v>
      </c>
      <c r="G52" s="17" t="s">
        <v>23</v>
      </c>
      <c r="H52" s="18">
        <v>5</v>
      </c>
      <c r="I52" s="18">
        <f t="shared" ref="I52:I63" si="4">H52*$O$52</f>
        <v>685</v>
      </c>
      <c r="J52" s="19">
        <v>15.9</v>
      </c>
      <c r="K52" s="19">
        <f t="shared" si="1"/>
        <v>10891.5</v>
      </c>
      <c r="L52" s="9"/>
      <c r="M52" s="59">
        <f>SUM(H52:H55)</f>
        <v>20</v>
      </c>
      <c r="N52" s="33">
        <f>SUM(M52:M63)</f>
        <v>60</v>
      </c>
      <c r="O52" s="33">
        <v>137</v>
      </c>
      <c r="P52" s="36">
        <f>O52*N52</f>
        <v>8220</v>
      </c>
    </row>
    <row r="53" spans="1:16" ht="21" customHeight="1" x14ac:dyDescent="0.25">
      <c r="A53" s="44"/>
      <c r="B53" s="20" t="s">
        <v>30</v>
      </c>
      <c r="C53" s="20" t="s">
        <v>35</v>
      </c>
      <c r="D53" s="20" t="s">
        <v>36</v>
      </c>
      <c r="E53" s="21" t="s">
        <v>21</v>
      </c>
      <c r="F53" s="22" t="s">
        <v>22</v>
      </c>
      <c r="G53" s="23" t="s">
        <v>24</v>
      </c>
      <c r="H53" s="24">
        <v>6</v>
      </c>
      <c r="I53" s="24">
        <f t="shared" si="4"/>
        <v>822</v>
      </c>
      <c r="J53" s="25">
        <v>15.9</v>
      </c>
      <c r="K53" s="25">
        <f t="shared" si="1"/>
        <v>13069.800000000001</v>
      </c>
      <c r="L53" s="9"/>
      <c r="M53" s="44"/>
      <c r="N53" s="34"/>
      <c r="O53" s="34"/>
      <c r="P53" s="37"/>
    </row>
    <row r="54" spans="1:16" ht="21" customHeight="1" x14ac:dyDescent="0.25">
      <c r="A54" s="44"/>
      <c r="B54" s="20" t="s">
        <v>30</v>
      </c>
      <c r="C54" s="20" t="s">
        <v>35</v>
      </c>
      <c r="D54" s="20" t="s">
        <v>36</v>
      </c>
      <c r="E54" s="21" t="s">
        <v>21</v>
      </c>
      <c r="F54" s="22" t="s">
        <v>22</v>
      </c>
      <c r="G54" s="23" t="s">
        <v>25</v>
      </c>
      <c r="H54" s="24">
        <v>5</v>
      </c>
      <c r="I54" s="24">
        <f t="shared" si="4"/>
        <v>685</v>
      </c>
      <c r="J54" s="25">
        <v>15.9</v>
      </c>
      <c r="K54" s="25">
        <f t="shared" si="1"/>
        <v>10891.5</v>
      </c>
      <c r="L54" s="9"/>
      <c r="M54" s="44"/>
      <c r="N54" s="34"/>
      <c r="O54" s="34"/>
      <c r="P54" s="37"/>
    </row>
    <row r="55" spans="1:16" ht="21" customHeight="1" x14ac:dyDescent="0.25">
      <c r="A55" s="45"/>
      <c r="B55" s="20" t="s">
        <v>30</v>
      </c>
      <c r="C55" s="20" t="s">
        <v>35</v>
      </c>
      <c r="D55" s="20" t="s">
        <v>36</v>
      </c>
      <c r="E55" s="21" t="s">
        <v>21</v>
      </c>
      <c r="F55" s="22" t="s">
        <v>22</v>
      </c>
      <c r="G55" s="23" t="s">
        <v>26</v>
      </c>
      <c r="H55" s="24">
        <v>4</v>
      </c>
      <c r="I55" s="24">
        <f t="shared" si="4"/>
        <v>548</v>
      </c>
      <c r="J55" s="25">
        <v>15.9</v>
      </c>
      <c r="K55" s="25">
        <f t="shared" si="1"/>
        <v>8713.2000000000007</v>
      </c>
      <c r="L55" s="9"/>
      <c r="M55" s="45"/>
      <c r="N55" s="34"/>
      <c r="O55" s="34"/>
      <c r="P55" s="37"/>
    </row>
    <row r="56" spans="1:16" ht="21" customHeight="1" x14ac:dyDescent="0.25">
      <c r="A56" s="43"/>
      <c r="B56" s="20" t="s">
        <v>30</v>
      </c>
      <c r="C56" s="20" t="s">
        <v>35</v>
      </c>
      <c r="D56" s="20" t="s">
        <v>36</v>
      </c>
      <c r="E56" s="21" t="s">
        <v>21</v>
      </c>
      <c r="F56" s="22" t="s">
        <v>27</v>
      </c>
      <c r="G56" s="23" t="s">
        <v>23</v>
      </c>
      <c r="H56" s="24">
        <v>5</v>
      </c>
      <c r="I56" s="24">
        <f t="shared" si="4"/>
        <v>685</v>
      </c>
      <c r="J56" s="25">
        <v>15.9</v>
      </c>
      <c r="K56" s="25">
        <f t="shared" si="1"/>
        <v>10891.5</v>
      </c>
      <c r="L56" s="9"/>
      <c r="M56" s="46">
        <f>SUM(H56:H59)</f>
        <v>20</v>
      </c>
      <c r="N56" s="34"/>
      <c r="O56" s="34"/>
      <c r="P56" s="37"/>
    </row>
    <row r="57" spans="1:16" ht="21" customHeight="1" x14ac:dyDescent="0.25">
      <c r="A57" s="44"/>
      <c r="B57" s="20" t="s">
        <v>30</v>
      </c>
      <c r="C57" s="20" t="s">
        <v>35</v>
      </c>
      <c r="D57" s="20" t="s">
        <v>36</v>
      </c>
      <c r="E57" s="21" t="s">
        <v>21</v>
      </c>
      <c r="F57" s="22" t="s">
        <v>27</v>
      </c>
      <c r="G57" s="23" t="s">
        <v>24</v>
      </c>
      <c r="H57" s="24">
        <v>6</v>
      </c>
      <c r="I57" s="24">
        <f t="shared" si="4"/>
        <v>822</v>
      </c>
      <c r="J57" s="25">
        <v>15.9</v>
      </c>
      <c r="K57" s="25">
        <f t="shared" si="1"/>
        <v>13069.800000000001</v>
      </c>
      <c r="L57" s="9"/>
      <c r="M57" s="44"/>
      <c r="N57" s="34"/>
      <c r="O57" s="34"/>
      <c r="P57" s="37"/>
    </row>
    <row r="58" spans="1:16" ht="21" customHeight="1" x14ac:dyDescent="0.25">
      <c r="A58" s="44"/>
      <c r="B58" s="20" t="s">
        <v>30</v>
      </c>
      <c r="C58" s="20" t="s">
        <v>35</v>
      </c>
      <c r="D58" s="20" t="s">
        <v>36</v>
      </c>
      <c r="E58" s="21" t="s">
        <v>21</v>
      </c>
      <c r="F58" s="22" t="s">
        <v>27</v>
      </c>
      <c r="G58" s="23" t="s">
        <v>25</v>
      </c>
      <c r="H58" s="24">
        <v>5</v>
      </c>
      <c r="I58" s="24">
        <f t="shared" si="4"/>
        <v>685</v>
      </c>
      <c r="J58" s="25">
        <v>15.9</v>
      </c>
      <c r="K58" s="25">
        <f t="shared" si="1"/>
        <v>10891.5</v>
      </c>
      <c r="L58" s="9"/>
      <c r="M58" s="44"/>
      <c r="N58" s="34"/>
      <c r="O58" s="34"/>
      <c r="P58" s="37"/>
    </row>
    <row r="59" spans="1:16" ht="21" customHeight="1" x14ac:dyDescent="0.25">
      <c r="A59" s="45"/>
      <c r="B59" s="20" t="s">
        <v>30</v>
      </c>
      <c r="C59" s="20" t="s">
        <v>35</v>
      </c>
      <c r="D59" s="20" t="s">
        <v>36</v>
      </c>
      <c r="E59" s="21" t="s">
        <v>21</v>
      </c>
      <c r="F59" s="22" t="s">
        <v>27</v>
      </c>
      <c r="G59" s="23" t="s">
        <v>26</v>
      </c>
      <c r="H59" s="24">
        <v>4</v>
      </c>
      <c r="I59" s="24">
        <f t="shared" si="4"/>
        <v>548</v>
      </c>
      <c r="J59" s="25">
        <v>15.9</v>
      </c>
      <c r="K59" s="25">
        <f t="shared" si="1"/>
        <v>8713.2000000000007</v>
      </c>
      <c r="L59" s="9"/>
      <c r="M59" s="45"/>
      <c r="N59" s="34"/>
      <c r="O59" s="34"/>
      <c r="P59" s="37"/>
    </row>
    <row r="60" spans="1:16" ht="21" customHeight="1" x14ac:dyDescent="0.25">
      <c r="A60" s="43"/>
      <c r="B60" s="20" t="s">
        <v>30</v>
      </c>
      <c r="C60" s="20" t="s">
        <v>35</v>
      </c>
      <c r="D60" s="20" t="s">
        <v>36</v>
      </c>
      <c r="E60" s="21" t="s">
        <v>21</v>
      </c>
      <c r="F60" s="22" t="s">
        <v>28</v>
      </c>
      <c r="G60" s="23" t="s">
        <v>23</v>
      </c>
      <c r="H60" s="24">
        <v>5</v>
      </c>
      <c r="I60" s="24">
        <f t="shared" si="4"/>
        <v>685</v>
      </c>
      <c r="J60" s="25">
        <v>15.9</v>
      </c>
      <c r="K60" s="25">
        <f t="shared" si="1"/>
        <v>10891.5</v>
      </c>
      <c r="L60" s="9"/>
      <c r="M60" s="46">
        <f>SUM(H60:H63)</f>
        <v>20</v>
      </c>
      <c r="N60" s="34"/>
      <c r="O60" s="34"/>
      <c r="P60" s="37"/>
    </row>
    <row r="61" spans="1:16" ht="21" customHeight="1" x14ac:dyDescent="0.25">
      <c r="A61" s="44"/>
      <c r="B61" s="20" t="s">
        <v>30</v>
      </c>
      <c r="C61" s="20" t="s">
        <v>35</v>
      </c>
      <c r="D61" s="20" t="s">
        <v>36</v>
      </c>
      <c r="E61" s="21" t="s">
        <v>21</v>
      </c>
      <c r="F61" s="22" t="s">
        <v>28</v>
      </c>
      <c r="G61" s="23" t="s">
        <v>24</v>
      </c>
      <c r="H61" s="24">
        <v>6</v>
      </c>
      <c r="I61" s="24">
        <f t="shared" si="4"/>
        <v>822</v>
      </c>
      <c r="J61" s="25">
        <v>15.9</v>
      </c>
      <c r="K61" s="25">
        <f t="shared" si="1"/>
        <v>13069.800000000001</v>
      </c>
      <c r="L61" s="9"/>
      <c r="M61" s="44"/>
      <c r="N61" s="34"/>
      <c r="O61" s="34"/>
      <c r="P61" s="37"/>
    </row>
    <row r="62" spans="1:16" ht="21" customHeight="1" x14ac:dyDescent="0.25">
      <c r="A62" s="44"/>
      <c r="B62" s="20" t="s">
        <v>30</v>
      </c>
      <c r="C62" s="20" t="s">
        <v>35</v>
      </c>
      <c r="D62" s="20" t="s">
        <v>36</v>
      </c>
      <c r="E62" s="21" t="s">
        <v>21</v>
      </c>
      <c r="F62" s="22" t="s">
        <v>28</v>
      </c>
      <c r="G62" s="23" t="s">
        <v>25</v>
      </c>
      <c r="H62" s="24">
        <v>5</v>
      </c>
      <c r="I62" s="24">
        <f t="shared" si="4"/>
        <v>685</v>
      </c>
      <c r="J62" s="25">
        <v>15.9</v>
      </c>
      <c r="K62" s="25">
        <f t="shared" si="1"/>
        <v>10891.5</v>
      </c>
      <c r="L62" s="9"/>
      <c r="M62" s="44"/>
      <c r="N62" s="34"/>
      <c r="O62" s="34"/>
      <c r="P62" s="37"/>
    </row>
    <row r="63" spans="1:16" ht="21" customHeight="1" x14ac:dyDescent="0.25">
      <c r="A63" s="45"/>
      <c r="B63" s="20" t="s">
        <v>30</v>
      </c>
      <c r="C63" s="20" t="s">
        <v>35</v>
      </c>
      <c r="D63" s="20" t="s">
        <v>36</v>
      </c>
      <c r="E63" s="21" t="s">
        <v>21</v>
      </c>
      <c r="F63" s="22" t="s">
        <v>28</v>
      </c>
      <c r="G63" s="23" t="s">
        <v>26</v>
      </c>
      <c r="H63" s="24">
        <v>4</v>
      </c>
      <c r="I63" s="24">
        <f t="shared" si="4"/>
        <v>548</v>
      </c>
      <c r="J63" s="25">
        <v>15.9</v>
      </c>
      <c r="K63" s="25">
        <f t="shared" si="1"/>
        <v>8713.2000000000007</v>
      </c>
      <c r="L63" s="9"/>
      <c r="M63" s="45"/>
      <c r="N63" s="35"/>
      <c r="O63" s="35"/>
      <c r="P63" s="38"/>
    </row>
    <row r="64" spans="1:16" ht="21" customHeight="1" x14ac:dyDescent="0.25">
      <c r="A64" s="43"/>
      <c r="B64" s="20" t="s">
        <v>30</v>
      </c>
      <c r="C64" s="20" t="s">
        <v>35</v>
      </c>
      <c r="D64" s="20" t="s">
        <v>36</v>
      </c>
      <c r="E64" s="21" t="s">
        <v>21</v>
      </c>
      <c r="F64" s="22" t="s">
        <v>29</v>
      </c>
      <c r="G64" s="23" t="s">
        <v>23</v>
      </c>
      <c r="H64" s="24">
        <v>15</v>
      </c>
      <c r="I64" s="24">
        <f>H64*$O$64</f>
        <v>255</v>
      </c>
      <c r="J64" s="25">
        <v>15.9</v>
      </c>
      <c r="K64" s="25">
        <f t="shared" si="1"/>
        <v>4054.5</v>
      </c>
      <c r="L64" s="9"/>
      <c r="M64" s="46">
        <f>SUM(H64:H67)</f>
        <v>60</v>
      </c>
      <c r="N64" s="48">
        <f>SUM(M64)</f>
        <v>60</v>
      </c>
      <c r="O64" s="48">
        <v>17</v>
      </c>
      <c r="P64" s="57">
        <f>O64*N64</f>
        <v>1020</v>
      </c>
    </row>
    <row r="65" spans="1:16" ht="21" customHeight="1" x14ac:dyDescent="0.25">
      <c r="A65" s="44"/>
      <c r="B65" s="20" t="s">
        <v>30</v>
      </c>
      <c r="C65" s="20" t="s">
        <v>35</v>
      </c>
      <c r="D65" s="20" t="s">
        <v>36</v>
      </c>
      <c r="E65" s="21" t="s">
        <v>21</v>
      </c>
      <c r="F65" s="22" t="s">
        <v>29</v>
      </c>
      <c r="G65" s="23" t="s">
        <v>24</v>
      </c>
      <c r="H65" s="24">
        <v>18</v>
      </c>
      <c r="I65" s="24">
        <f>H65*$O$64</f>
        <v>306</v>
      </c>
      <c r="J65" s="25">
        <v>15.9</v>
      </c>
      <c r="K65" s="25">
        <f t="shared" si="1"/>
        <v>4865.4000000000005</v>
      </c>
      <c r="L65" s="9"/>
      <c r="M65" s="44"/>
      <c r="N65" s="34"/>
      <c r="O65" s="34"/>
      <c r="P65" s="37"/>
    </row>
    <row r="66" spans="1:16" ht="21" customHeight="1" x14ac:dyDescent="0.25">
      <c r="A66" s="44"/>
      <c r="B66" s="20" t="s">
        <v>30</v>
      </c>
      <c r="C66" s="20" t="s">
        <v>35</v>
      </c>
      <c r="D66" s="20" t="s">
        <v>36</v>
      </c>
      <c r="E66" s="21" t="s">
        <v>21</v>
      </c>
      <c r="F66" s="22" t="s">
        <v>29</v>
      </c>
      <c r="G66" s="23" t="s">
        <v>25</v>
      </c>
      <c r="H66" s="24">
        <v>15</v>
      </c>
      <c r="I66" s="24">
        <f>H66*$O$64</f>
        <v>255</v>
      </c>
      <c r="J66" s="25">
        <v>15.9</v>
      </c>
      <c r="K66" s="25">
        <f t="shared" si="1"/>
        <v>4054.5</v>
      </c>
      <c r="L66" s="9"/>
      <c r="M66" s="44"/>
      <c r="N66" s="34"/>
      <c r="O66" s="34"/>
      <c r="P66" s="37"/>
    </row>
    <row r="67" spans="1:16" ht="21" customHeight="1" x14ac:dyDescent="0.25">
      <c r="A67" s="47"/>
      <c r="B67" s="26" t="s">
        <v>30</v>
      </c>
      <c r="C67" s="26" t="s">
        <v>35</v>
      </c>
      <c r="D67" s="26" t="s">
        <v>36</v>
      </c>
      <c r="E67" s="27" t="s">
        <v>21</v>
      </c>
      <c r="F67" s="28" t="s">
        <v>29</v>
      </c>
      <c r="G67" s="29" t="s">
        <v>26</v>
      </c>
      <c r="H67" s="30">
        <v>12</v>
      </c>
      <c r="I67" s="30">
        <f>H67*$O$64</f>
        <v>204</v>
      </c>
      <c r="J67" s="31">
        <v>15.9</v>
      </c>
      <c r="K67" s="31">
        <f t="shared" si="1"/>
        <v>3243.6</v>
      </c>
      <c r="L67" s="9"/>
      <c r="M67" s="47"/>
      <c r="N67" s="49"/>
      <c r="O67" s="49"/>
      <c r="P67" s="58"/>
    </row>
    <row r="68" spans="1:16" ht="21" customHeight="1" x14ac:dyDescent="0.25">
      <c r="A68" s="60"/>
      <c r="B68" s="14" t="s">
        <v>18</v>
      </c>
      <c r="C68" s="14" t="s">
        <v>37</v>
      </c>
      <c r="D68" s="14" t="s">
        <v>20</v>
      </c>
      <c r="E68" s="15" t="s">
        <v>21</v>
      </c>
      <c r="F68" s="16" t="s">
        <v>29</v>
      </c>
      <c r="G68" s="17" t="s">
        <v>23</v>
      </c>
      <c r="H68" s="18">
        <v>3</v>
      </c>
      <c r="I68" s="18">
        <f t="shared" ref="I68:I87" si="5">H68*$O$68</f>
        <v>231</v>
      </c>
      <c r="J68" s="19">
        <v>12.9</v>
      </c>
      <c r="K68" s="19">
        <f t="shared" ref="K68:K131" si="6">J68*I68</f>
        <v>2979.9</v>
      </c>
      <c r="L68" s="9"/>
      <c r="M68" s="59">
        <f>SUM(H68:H71)</f>
        <v>12</v>
      </c>
      <c r="N68" s="33">
        <f>SUM(M68:M87)</f>
        <v>60</v>
      </c>
      <c r="O68" s="33">
        <v>77</v>
      </c>
      <c r="P68" s="36">
        <f>O68*N68</f>
        <v>4620</v>
      </c>
    </row>
    <row r="69" spans="1:16" ht="21" customHeight="1" x14ac:dyDescent="0.25">
      <c r="A69" s="44"/>
      <c r="B69" s="20" t="s">
        <v>18</v>
      </c>
      <c r="C69" s="20" t="s">
        <v>37</v>
      </c>
      <c r="D69" s="20" t="s">
        <v>20</v>
      </c>
      <c r="E69" s="21" t="s">
        <v>21</v>
      </c>
      <c r="F69" s="22" t="s">
        <v>29</v>
      </c>
      <c r="G69" s="23" t="s">
        <v>24</v>
      </c>
      <c r="H69" s="24">
        <v>3</v>
      </c>
      <c r="I69" s="24">
        <f t="shared" si="5"/>
        <v>231</v>
      </c>
      <c r="J69" s="25">
        <v>12.9</v>
      </c>
      <c r="K69" s="25">
        <f t="shared" si="6"/>
        <v>2979.9</v>
      </c>
      <c r="L69" s="9"/>
      <c r="M69" s="44"/>
      <c r="N69" s="34"/>
      <c r="O69" s="34"/>
      <c r="P69" s="37"/>
    </row>
    <row r="70" spans="1:16" ht="21" customHeight="1" x14ac:dyDescent="0.25">
      <c r="A70" s="44"/>
      <c r="B70" s="20" t="s">
        <v>18</v>
      </c>
      <c r="C70" s="20" t="s">
        <v>37</v>
      </c>
      <c r="D70" s="20" t="s">
        <v>20</v>
      </c>
      <c r="E70" s="21" t="s">
        <v>21</v>
      </c>
      <c r="F70" s="22" t="s">
        <v>29</v>
      </c>
      <c r="G70" s="23" t="s">
        <v>25</v>
      </c>
      <c r="H70" s="24">
        <v>3</v>
      </c>
      <c r="I70" s="24">
        <f t="shared" si="5"/>
        <v>231</v>
      </c>
      <c r="J70" s="25">
        <v>12.9</v>
      </c>
      <c r="K70" s="25">
        <f t="shared" si="6"/>
        <v>2979.9</v>
      </c>
      <c r="L70" s="9"/>
      <c r="M70" s="44"/>
      <c r="N70" s="34"/>
      <c r="O70" s="34"/>
      <c r="P70" s="37"/>
    </row>
    <row r="71" spans="1:16" ht="21" customHeight="1" x14ac:dyDescent="0.25">
      <c r="A71" s="45"/>
      <c r="B71" s="20" t="s">
        <v>18</v>
      </c>
      <c r="C71" s="20" t="s">
        <v>37</v>
      </c>
      <c r="D71" s="20" t="s">
        <v>20</v>
      </c>
      <c r="E71" s="21" t="s">
        <v>21</v>
      </c>
      <c r="F71" s="22" t="s">
        <v>29</v>
      </c>
      <c r="G71" s="23" t="s">
        <v>26</v>
      </c>
      <c r="H71" s="24">
        <v>3</v>
      </c>
      <c r="I71" s="24">
        <f t="shared" si="5"/>
        <v>231</v>
      </c>
      <c r="J71" s="25">
        <v>12.9</v>
      </c>
      <c r="K71" s="25">
        <f t="shared" si="6"/>
        <v>2979.9</v>
      </c>
      <c r="L71" s="9"/>
      <c r="M71" s="45"/>
      <c r="N71" s="34"/>
      <c r="O71" s="34"/>
      <c r="P71" s="37"/>
    </row>
    <row r="72" spans="1:16" ht="21" customHeight="1" x14ac:dyDescent="0.25">
      <c r="A72" s="43"/>
      <c r="B72" s="20" t="s">
        <v>18</v>
      </c>
      <c r="C72" s="20" t="s">
        <v>37</v>
      </c>
      <c r="D72" s="20" t="s">
        <v>20</v>
      </c>
      <c r="E72" s="21" t="s">
        <v>21</v>
      </c>
      <c r="F72" s="22" t="s">
        <v>27</v>
      </c>
      <c r="G72" s="23" t="s">
        <v>23</v>
      </c>
      <c r="H72" s="24">
        <v>3</v>
      </c>
      <c r="I72" s="24">
        <f t="shared" si="5"/>
        <v>231</v>
      </c>
      <c r="J72" s="25">
        <v>12.9</v>
      </c>
      <c r="K72" s="25">
        <f t="shared" si="6"/>
        <v>2979.9</v>
      </c>
      <c r="L72" s="9"/>
      <c r="M72" s="46">
        <f>SUM(H72:H75)</f>
        <v>12</v>
      </c>
      <c r="N72" s="34"/>
      <c r="O72" s="34"/>
      <c r="P72" s="37"/>
    </row>
    <row r="73" spans="1:16" ht="21" customHeight="1" x14ac:dyDescent="0.25">
      <c r="A73" s="44"/>
      <c r="B73" s="20" t="s">
        <v>18</v>
      </c>
      <c r="C73" s="20" t="s">
        <v>37</v>
      </c>
      <c r="D73" s="20" t="s">
        <v>20</v>
      </c>
      <c r="E73" s="21" t="s">
        <v>21</v>
      </c>
      <c r="F73" s="22" t="s">
        <v>27</v>
      </c>
      <c r="G73" s="23" t="s">
        <v>24</v>
      </c>
      <c r="H73" s="24">
        <v>3</v>
      </c>
      <c r="I73" s="24">
        <f t="shared" si="5"/>
        <v>231</v>
      </c>
      <c r="J73" s="25">
        <v>12.9</v>
      </c>
      <c r="K73" s="25">
        <f t="shared" si="6"/>
        <v>2979.9</v>
      </c>
      <c r="L73" s="9"/>
      <c r="M73" s="44"/>
      <c r="N73" s="34"/>
      <c r="O73" s="34"/>
      <c r="P73" s="37"/>
    </row>
    <row r="74" spans="1:16" ht="21" customHeight="1" x14ac:dyDescent="0.25">
      <c r="A74" s="44"/>
      <c r="B74" s="20" t="s">
        <v>18</v>
      </c>
      <c r="C74" s="20" t="s">
        <v>37</v>
      </c>
      <c r="D74" s="20" t="s">
        <v>20</v>
      </c>
      <c r="E74" s="21" t="s">
        <v>21</v>
      </c>
      <c r="F74" s="22" t="s">
        <v>27</v>
      </c>
      <c r="G74" s="23" t="s">
        <v>25</v>
      </c>
      <c r="H74" s="24">
        <v>3</v>
      </c>
      <c r="I74" s="24">
        <f t="shared" si="5"/>
        <v>231</v>
      </c>
      <c r="J74" s="25">
        <v>12.9</v>
      </c>
      <c r="K74" s="25">
        <f t="shared" si="6"/>
        <v>2979.9</v>
      </c>
      <c r="L74" s="9"/>
      <c r="M74" s="44"/>
      <c r="N74" s="34"/>
      <c r="O74" s="34"/>
      <c r="P74" s="37"/>
    </row>
    <row r="75" spans="1:16" ht="21" customHeight="1" x14ac:dyDescent="0.25">
      <c r="A75" s="45"/>
      <c r="B75" s="20" t="s">
        <v>18</v>
      </c>
      <c r="C75" s="20" t="s">
        <v>37</v>
      </c>
      <c r="D75" s="20" t="s">
        <v>20</v>
      </c>
      <c r="E75" s="21" t="s">
        <v>21</v>
      </c>
      <c r="F75" s="22" t="s">
        <v>27</v>
      </c>
      <c r="G75" s="23" t="s">
        <v>26</v>
      </c>
      <c r="H75" s="24">
        <v>3</v>
      </c>
      <c r="I75" s="24">
        <f t="shared" si="5"/>
        <v>231</v>
      </c>
      <c r="J75" s="25">
        <v>12.9</v>
      </c>
      <c r="K75" s="25">
        <f t="shared" si="6"/>
        <v>2979.9</v>
      </c>
      <c r="L75" s="9"/>
      <c r="M75" s="45"/>
      <c r="N75" s="34"/>
      <c r="O75" s="34"/>
      <c r="P75" s="37"/>
    </row>
    <row r="76" spans="1:16" ht="21" customHeight="1" x14ac:dyDescent="0.25">
      <c r="A76" s="43"/>
      <c r="B76" s="20" t="s">
        <v>18</v>
      </c>
      <c r="C76" s="20" t="s">
        <v>37</v>
      </c>
      <c r="D76" s="20" t="s">
        <v>20</v>
      </c>
      <c r="E76" s="21" t="s">
        <v>21</v>
      </c>
      <c r="F76" s="22" t="s">
        <v>22</v>
      </c>
      <c r="G76" s="23" t="s">
        <v>23</v>
      </c>
      <c r="H76" s="24">
        <v>3</v>
      </c>
      <c r="I76" s="24">
        <f t="shared" si="5"/>
        <v>231</v>
      </c>
      <c r="J76" s="25">
        <v>12.9</v>
      </c>
      <c r="K76" s="25">
        <f t="shared" si="6"/>
        <v>2979.9</v>
      </c>
      <c r="L76" s="9"/>
      <c r="M76" s="46">
        <f>SUM(H76:H79)</f>
        <v>12</v>
      </c>
      <c r="N76" s="34"/>
      <c r="O76" s="34"/>
      <c r="P76" s="37"/>
    </row>
    <row r="77" spans="1:16" ht="21" customHeight="1" x14ac:dyDescent="0.25">
      <c r="A77" s="44"/>
      <c r="B77" s="20" t="s">
        <v>18</v>
      </c>
      <c r="C77" s="20" t="s">
        <v>37</v>
      </c>
      <c r="D77" s="20" t="s">
        <v>20</v>
      </c>
      <c r="E77" s="21" t="s">
        <v>21</v>
      </c>
      <c r="F77" s="22" t="s">
        <v>22</v>
      </c>
      <c r="G77" s="23" t="s">
        <v>24</v>
      </c>
      <c r="H77" s="24">
        <v>3</v>
      </c>
      <c r="I77" s="24">
        <f t="shared" si="5"/>
        <v>231</v>
      </c>
      <c r="J77" s="25">
        <v>12.9</v>
      </c>
      <c r="K77" s="25">
        <f t="shared" si="6"/>
        <v>2979.9</v>
      </c>
      <c r="L77" s="9"/>
      <c r="M77" s="44"/>
      <c r="N77" s="34"/>
      <c r="O77" s="34"/>
      <c r="P77" s="37"/>
    </row>
    <row r="78" spans="1:16" ht="21" customHeight="1" x14ac:dyDescent="0.25">
      <c r="A78" s="44"/>
      <c r="B78" s="20" t="s">
        <v>18</v>
      </c>
      <c r="C78" s="20" t="s">
        <v>37</v>
      </c>
      <c r="D78" s="20" t="s">
        <v>20</v>
      </c>
      <c r="E78" s="21" t="s">
        <v>21</v>
      </c>
      <c r="F78" s="22" t="s">
        <v>22</v>
      </c>
      <c r="G78" s="23" t="s">
        <v>25</v>
      </c>
      <c r="H78" s="24">
        <v>3</v>
      </c>
      <c r="I78" s="24">
        <f t="shared" si="5"/>
        <v>231</v>
      </c>
      <c r="J78" s="25">
        <v>12.9</v>
      </c>
      <c r="K78" s="25">
        <f t="shared" si="6"/>
        <v>2979.9</v>
      </c>
      <c r="L78" s="9"/>
      <c r="M78" s="44"/>
      <c r="N78" s="34"/>
      <c r="O78" s="34"/>
      <c r="P78" s="37"/>
    </row>
    <row r="79" spans="1:16" ht="21" customHeight="1" x14ac:dyDescent="0.25">
      <c r="A79" s="45"/>
      <c r="B79" s="20" t="s">
        <v>18</v>
      </c>
      <c r="C79" s="20" t="s">
        <v>37</v>
      </c>
      <c r="D79" s="20" t="s">
        <v>20</v>
      </c>
      <c r="E79" s="21" t="s">
        <v>21</v>
      </c>
      <c r="F79" s="22" t="s">
        <v>22</v>
      </c>
      <c r="G79" s="23" t="s">
        <v>26</v>
      </c>
      <c r="H79" s="24">
        <v>3</v>
      </c>
      <c r="I79" s="24">
        <f t="shared" si="5"/>
        <v>231</v>
      </c>
      <c r="J79" s="25">
        <v>12.9</v>
      </c>
      <c r="K79" s="25">
        <f t="shared" si="6"/>
        <v>2979.9</v>
      </c>
      <c r="L79" s="9"/>
      <c r="M79" s="45"/>
      <c r="N79" s="34"/>
      <c r="O79" s="34"/>
      <c r="P79" s="37"/>
    </row>
    <row r="80" spans="1:16" ht="21" customHeight="1" x14ac:dyDescent="0.25">
      <c r="A80" s="43"/>
      <c r="B80" s="20" t="s">
        <v>18</v>
      </c>
      <c r="C80" s="20" t="s">
        <v>37</v>
      </c>
      <c r="D80" s="20" t="s">
        <v>20</v>
      </c>
      <c r="E80" s="21" t="s">
        <v>21</v>
      </c>
      <c r="F80" s="22" t="s">
        <v>28</v>
      </c>
      <c r="G80" s="23" t="s">
        <v>23</v>
      </c>
      <c r="H80" s="24">
        <v>3</v>
      </c>
      <c r="I80" s="24">
        <f t="shared" si="5"/>
        <v>231</v>
      </c>
      <c r="J80" s="25">
        <v>12.9</v>
      </c>
      <c r="K80" s="25">
        <f t="shared" si="6"/>
        <v>2979.9</v>
      </c>
      <c r="L80" s="9"/>
      <c r="M80" s="46">
        <f>SUM(H80:H83)</f>
        <v>12</v>
      </c>
      <c r="N80" s="34"/>
      <c r="O80" s="34"/>
      <c r="P80" s="37"/>
    </row>
    <row r="81" spans="1:16" ht="21" customHeight="1" x14ac:dyDescent="0.25">
      <c r="A81" s="44"/>
      <c r="B81" s="20" t="s">
        <v>18</v>
      </c>
      <c r="C81" s="20" t="s">
        <v>37</v>
      </c>
      <c r="D81" s="20" t="s">
        <v>20</v>
      </c>
      <c r="E81" s="21" t="s">
        <v>21</v>
      </c>
      <c r="F81" s="22" t="s">
        <v>28</v>
      </c>
      <c r="G81" s="23" t="s">
        <v>24</v>
      </c>
      <c r="H81" s="24">
        <v>3</v>
      </c>
      <c r="I81" s="24">
        <f t="shared" si="5"/>
        <v>231</v>
      </c>
      <c r="J81" s="25">
        <v>12.9</v>
      </c>
      <c r="K81" s="25">
        <f t="shared" si="6"/>
        <v>2979.9</v>
      </c>
      <c r="L81" s="9"/>
      <c r="M81" s="44"/>
      <c r="N81" s="34"/>
      <c r="O81" s="34"/>
      <c r="P81" s="37"/>
    </row>
    <row r="82" spans="1:16" ht="21" customHeight="1" x14ac:dyDescent="0.25">
      <c r="A82" s="44"/>
      <c r="B82" s="20" t="s">
        <v>18</v>
      </c>
      <c r="C82" s="20" t="s">
        <v>37</v>
      </c>
      <c r="D82" s="20" t="s">
        <v>20</v>
      </c>
      <c r="E82" s="21" t="s">
        <v>21</v>
      </c>
      <c r="F82" s="22" t="s">
        <v>28</v>
      </c>
      <c r="G82" s="23" t="s">
        <v>25</v>
      </c>
      <c r="H82" s="24">
        <v>3</v>
      </c>
      <c r="I82" s="24">
        <f t="shared" si="5"/>
        <v>231</v>
      </c>
      <c r="J82" s="25">
        <v>12.9</v>
      </c>
      <c r="K82" s="25">
        <f t="shared" si="6"/>
        <v>2979.9</v>
      </c>
      <c r="L82" s="9"/>
      <c r="M82" s="44"/>
      <c r="N82" s="34"/>
      <c r="O82" s="34"/>
      <c r="P82" s="37"/>
    </row>
    <row r="83" spans="1:16" ht="21" customHeight="1" x14ac:dyDescent="0.25">
      <c r="A83" s="45"/>
      <c r="B83" s="20" t="s">
        <v>18</v>
      </c>
      <c r="C83" s="20" t="s">
        <v>37</v>
      </c>
      <c r="D83" s="20" t="s">
        <v>20</v>
      </c>
      <c r="E83" s="21" t="s">
        <v>21</v>
      </c>
      <c r="F83" s="22" t="s">
        <v>28</v>
      </c>
      <c r="G83" s="23" t="s">
        <v>26</v>
      </c>
      <c r="H83" s="24">
        <v>3</v>
      </c>
      <c r="I83" s="24">
        <f t="shared" si="5"/>
        <v>231</v>
      </c>
      <c r="J83" s="25">
        <v>12.9</v>
      </c>
      <c r="K83" s="25">
        <f t="shared" si="6"/>
        <v>2979.9</v>
      </c>
      <c r="L83" s="9"/>
      <c r="M83" s="45"/>
      <c r="N83" s="34"/>
      <c r="O83" s="34"/>
      <c r="P83" s="37"/>
    </row>
    <row r="84" spans="1:16" ht="21" customHeight="1" x14ac:dyDescent="0.25">
      <c r="A84" s="43"/>
      <c r="B84" s="20" t="s">
        <v>18</v>
      </c>
      <c r="C84" s="20" t="s">
        <v>37</v>
      </c>
      <c r="D84" s="20" t="s">
        <v>20</v>
      </c>
      <c r="E84" s="21" t="s">
        <v>21</v>
      </c>
      <c r="F84" s="22" t="s">
        <v>38</v>
      </c>
      <c r="G84" s="23" t="s">
        <v>23</v>
      </c>
      <c r="H84" s="24">
        <v>3</v>
      </c>
      <c r="I84" s="24">
        <f t="shared" si="5"/>
        <v>231</v>
      </c>
      <c r="J84" s="25">
        <v>12.9</v>
      </c>
      <c r="K84" s="25">
        <f t="shared" si="6"/>
        <v>2979.9</v>
      </c>
      <c r="L84" s="9"/>
      <c r="M84" s="46">
        <f>SUM(H84:H87)</f>
        <v>12</v>
      </c>
      <c r="N84" s="34"/>
      <c r="O84" s="34"/>
      <c r="P84" s="37"/>
    </row>
    <row r="85" spans="1:16" ht="21" customHeight="1" x14ac:dyDescent="0.25">
      <c r="A85" s="44"/>
      <c r="B85" s="20" t="s">
        <v>18</v>
      </c>
      <c r="C85" s="20" t="s">
        <v>37</v>
      </c>
      <c r="D85" s="20" t="s">
        <v>20</v>
      </c>
      <c r="E85" s="21" t="s">
        <v>21</v>
      </c>
      <c r="F85" s="22" t="s">
        <v>38</v>
      </c>
      <c r="G85" s="23" t="s">
        <v>24</v>
      </c>
      <c r="H85" s="24">
        <v>3</v>
      </c>
      <c r="I85" s="24">
        <f t="shared" si="5"/>
        <v>231</v>
      </c>
      <c r="J85" s="25">
        <v>12.9</v>
      </c>
      <c r="K85" s="25">
        <f t="shared" si="6"/>
        <v>2979.9</v>
      </c>
      <c r="L85" s="9"/>
      <c r="M85" s="44"/>
      <c r="N85" s="34"/>
      <c r="O85" s="34"/>
      <c r="P85" s="37"/>
    </row>
    <row r="86" spans="1:16" ht="21" customHeight="1" x14ac:dyDescent="0.25">
      <c r="A86" s="44"/>
      <c r="B86" s="20" t="s">
        <v>18</v>
      </c>
      <c r="C86" s="20" t="s">
        <v>37</v>
      </c>
      <c r="D86" s="20" t="s">
        <v>20</v>
      </c>
      <c r="E86" s="21" t="s">
        <v>21</v>
      </c>
      <c r="F86" s="22" t="s">
        <v>38</v>
      </c>
      <c r="G86" s="23" t="s">
        <v>25</v>
      </c>
      <c r="H86" s="24">
        <v>3</v>
      </c>
      <c r="I86" s="24">
        <f t="shared" si="5"/>
        <v>231</v>
      </c>
      <c r="J86" s="25">
        <v>12.9</v>
      </c>
      <c r="K86" s="25">
        <f t="shared" si="6"/>
        <v>2979.9</v>
      </c>
      <c r="L86" s="9"/>
      <c r="M86" s="44"/>
      <c r="N86" s="34"/>
      <c r="O86" s="34"/>
      <c r="P86" s="37"/>
    </row>
    <row r="87" spans="1:16" ht="21" customHeight="1" x14ac:dyDescent="0.25">
      <c r="A87" s="47"/>
      <c r="B87" s="26" t="s">
        <v>18</v>
      </c>
      <c r="C87" s="26" t="s">
        <v>37</v>
      </c>
      <c r="D87" s="26" t="s">
        <v>20</v>
      </c>
      <c r="E87" s="27" t="s">
        <v>21</v>
      </c>
      <c r="F87" s="28" t="s">
        <v>38</v>
      </c>
      <c r="G87" s="29" t="s">
        <v>26</v>
      </c>
      <c r="H87" s="30">
        <v>3</v>
      </c>
      <c r="I87" s="30">
        <f t="shared" si="5"/>
        <v>231</v>
      </c>
      <c r="J87" s="31">
        <v>12.9</v>
      </c>
      <c r="K87" s="31">
        <f t="shared" si="6"/>
        <v>2979.9</v>
      </c>
      <c r="L87" s="9"/>
      <c r="M87" s="47"/>
      <c r="N87" s="49"/>
      <c r="O87" s="49"/>
      <c r="P87" s="58"/>
    </row>
    <row r="88" spans="1:16" ht="21" customHeight="1" x14ac:dyDescent="0.25">
      <c r="A88" s="60"/>
      <c r="B88" s="14" t="s">
        <v>30</v>
      </c>
      <c r="C88" s="14" t="s">
        <v>39</v>
      </c>
      <c r="D88" s="14" t="s">
        <v>32</v>
      </c>
      <c r="E88" s="15" t="s">
        <v>21</v>
      </c>
      <c r="F88" s="16" t="s">
        <v>29</v>
      </c>
      <c r="G88" s="17" t="s">
        <v>23</v>
      </c>
      <c r="H88" s="18">
        <v>3</v>
      </c>
      <c r="I88" s="18">
        <f t="shared" ref="I88:I107" si="7">H88*$O$88</f>
        <v>411</v>
      </c>
      <c r="J88" s="19">
        <v>15.9</v>
      </c>
      <c r="K88" s="19">
        <f t="shared" si="6"/>
        <v>6534.9000000000005</v>
      </c>
      <c r="L88" s="9"/>
      <c r="M88" s="59">
        <f>SUM(H88:H91)</f>
        <v>12</v>
      </c>
      <c r="N88" s="33">
        <f>SUM(M88:M107)</f>
        <v>60</v>
      </c>
      <c r="O88" s="33">
        <v>137</v>
      </c>
      <c r="P88" s="36">
        <f>O88*N88</f>
        <v>8220</v>
      </c>
    </row>
    <row r="89" spans="1:16" ht="21" customHeight="1" x14ac:dyDescent="0.25">
      <c r="A89" s="44"/>
      <c r="B89" s="20" t="s">
        <v>30</v>
      </c>
      <c r="C89" s="20" t="s">
        <v>39</v>
      </c>
      <c r="D89" s="20" t="s">
        <v>32</v>
      </c>
      <c r="E89" s="21" t="s">
        <v>21</v>
      </c>
      <c r="F89" s="22" t="s">
        <v>29</v>
      </c>
      <c r="G89" s="23" t="s">
        <v>24</v>
      </c>
      <c r="H89" s="24">
        <v>3</v>
      </c>
      <c r="I89" s="24">
        <f t="shared" si="7"/>
        <v>411</v>
      </c>
      <c r="J89" s="25">
        <v>15.9</v>
      </c>
      <c r="K89" s="25">
        <f t="shared" si="6"/>
        <v>6534.9000000000005</v>
      </c>
      <c r="L89" s="9"/>
      <c r="M89" s="44"/>
      <c r="N89" s="34"/>
      <c r="O89" s="34"/>
      <c r="P89" s="37"/>
    </row>
    <row r="90" spans="1:16" ht="21" customHeight="1" x14ac:dyDescent="0.25">
      <c r="A90" s="44"/>
      <c r="B90" s="20" t="s">
        <v>30</v>
      </c>
      <c r="C90" s="20" t="s">
        <v>39</v>
      </c>
      <c r="D90" s="20" t="s">
        <v>32</v>
      </c>
      <c r="E90" s="21" t="s">
        <v>21</v>
      </c>
      <c r="F90" s="22" t="s">
        <v>29</v>
      </c>
      <c r="G90" s="23" t="s">
        <v>25</v>
      </c>
      <c r="H90" s="24">
        <v>3</v>
      </c>
      <c r="I90" s="24">
        <f t="shared" si="7"/>
        <v>411</v>
      </c>
      <c r="J90" s="25">
        <v>15.9</v>
      </c>
      <c r="K90" s="25">
        <f t="shared" si="6"/>
        <v>6534.9000000000005</v>
      </c>
      <c r="L90" s="9"/>
      <c r="M90" s="44"/>
      <c r="N90" s="34"/>
      <c r="O90" s="34"/>
      <c r="P90" s="37"/>
    </row>
    <row r="91" spans="1:16" ht="21" customHeight="1" x14ac:dyDescent="0.25">
      <c r="A91" s="45"/>
      <c r="B91" s="20" t="s">
        <v>30</v>
      </c>
      <c r="C91" s="20" t="s">
        <v>39</v>
      </c>
      <c r="D91" s="20" t="s">
        <v>32</v>
      </c>
      <c r="E91" s="21" t="s">
        <v>21</v>
      </c>
      <c r="F91" s="22" t="s">
        <v>29</v>
      </c>
      <c r="G91" s="23" t="s">
        <v>26</v>
      </c>
      <c r="H91" s="24">
        <v>3</v>
      </c>
      <c r="I91" s="24">
        <f t="shared" si="7"/>
        <v>411</v>
      </c>
      <c r="J91" s="25">
        <v>15.9</v>
      </c>
      <c r="K91" s="25">
        <f t="shared" si="6"/>
        <v>6534.9000000000005</v>
      </c>
      <c r="L91" s="9"/>
      <c r="M91" s="45"/>
      <c r="N91" s="34"/>
      <c r="O91" s="34"/>
      <c r="P91" s="37"/>
    </row>
    <row r="92" spans="1:16" ht="21" customHeight="1" x14ac:dyDescent="0.25">
      <c r="A92" s="43"/>
      <c r="B92" s="20" t="s">
        <v>30</v>
      </c>
      <c r="C92" s="20" t="s">
        <v>39</v>
      </c>
      <c r="D92" s="20" t="s">
        <v>32</v>
      </c>
      <c r="E92" s="21" t="s">
        <v>21</v>
      </c>
      <c r="F92" s="22" t="s">
        <v>27</v>
      </c>
      <c r="G92" s="23" t="s">
        <v>23</v>
      </c>
      <c r="H92" s="24">
        <v>3</v>
      </c>
      <c r="I92" s="24">
        <f t="shared" si="7"/>
        <v>411</v>
      </c>
      <c r="J92" s="25">
        <v>15.9</v>
      </c>
      <c r="K92" s="25">
        <f t="shared" si="6"/>
        <v>6534.9000000000005</v>
      </c>
      <c r="L92" s="9"/>
      <c r="M92" s="46">
        <f>SUM(H92:H95)</f>
        <v>12</v>
      </c>
      <c r="N92" s="34"/>
      <c r="O92" s="34"/>
      <c r="P92" s="37"/>
    </row>
    <row r="93" spans="1:16" ht="21" customHeight="1" x14ac:dyDescent="0.25">
      <c r="A93" s="44"/>
      <c r="B93" s="20" t="s">
        <v>30</v>
      </c>
      <c r="C93" s="20" t="s">
        <v>39</v>
      </c>
      <c r="D93" s="20" t="s">
        <v>32</v>
      </c>
      <c r="E93" s="21" t="s">
        <v>21</v>
      </c>
      <c r="F93" s="22" t="s">
        <v>27</v>
      </c>
      <c r="G93" s="23" t="s">
        <v>24</v>
      </c>
      <c r="H93" s="24">
        <v>3</v>
      </c>
      <c r="I93" s="24">
        <f t="shared" si="7"/>
        <v>411</v>
      </c>
      <c r="J93" s="25">
        <v>15.9</v>
      </c>
      <c r="K93" s="25">
        <f t="shared" si="6"/>
        <v>6534.9000000000005</v>
      </c>
      <c r="L93" s="9"/>
      <c r="M93" s="44"/>
      <c r="N93" s="34"/>
      <c r="O93" s="34"/>
      <c r="P93" s="37"/>
    </row>
    <row r="94" spans="1:16" ht="21" customHeight="1" x14ac:dyDescent="0.25">
      <c r="A94" s="44"/>
      <c r="B94" s="20" t="s">
        <v>30</v>
      </c>
      <c r="C94" s="20" t="s">
        <v>39</v>
      </c>
      <c r="D94" s="20" t="s">
        <v>32</v>
      </c>
      <c r="E94" s="21" t="s">
        <v>21</v>
      </c>
      <c r="F94" s="22" t="s">
        <v>27</v>
      </c>
      <c r="G94" s="23" t="s">
        <v>25</v>
      </c>
      <c r="H94" s="24">
        <v>3</v>
      </c>
      <c r="I94" s="24">
        <f t="shared" si="7"/>
        <v>411</v>
      </c>
      <c r="J94" s="25">
        <v>15.9</v>
      </c>
      <c r="K94" s="25">
        <f t="shared" si="6"/>
        <v>6534.9000000000005</v>
      </c>
      <c r="L94" s="9"/>
      <c r="M94" s="44"/>
      <c r="N94" s="34"/>
      <c r="O94" s="34"/>
      <c r="P94" s="37"/>
    </row>
    <row r="95" spans="1:16" ht="21" customHeight="1" x14ac:dyDescent="0.25">
      <c r="A95" s="45"/>
      <c r="B95" s="20" t="s">
        <v>30</v>
      </c>
      <c r="C95" s="20" t="s">
        <v>39</v>
      </c>
      <c r="D95" s="20" t="s">
        <v>32</v>
      </c>
      <c r="E95" s="21" t="s">
        <v>21</v>
      </c>
      <c r="F95" s="22" t="s">
        <v>27</v>
      </c>
      <c r="G95" s="23" t="s">
        <v>26</v>
      </c>
      <c r="H95" s="24">
        <v>3</v>
      </c>
      <c r="I95" s="24">
        <f t="shared" si="7"/>
        <v>411</v>
      </c>
      <c r="J95" s="25">
        <v>15.9</v>
      </c>
      <c r="K95" s="25">
        <f t="shared" si="6"/>
        <v>6534.9000000000005</v>
      </c>
      <c r="L95" s="9"/>
      <c r="M95" s="45"/>
      <c r="N95" s="34"/>
      <c r="O95" s="34"/>
      <c r="P95" s="37"/>
    </row>
    <row r="96" spans="1:16" ht="21" customHeight="1" x14ac:dyDescent="0.25">
      <c r="A96" s="43"/>
      <c r="B96" s="20" t="s">
        <v>30</v>
      </c>
      <c r="C96" s="20" t="s">
        <v>39</v>
      </c>
      <c r="D96" s="20" t="s">
        <v>32</v>
      </c>
      <c r="E96" s="21" t="s">
        <v>21</v>
      </c>
      <c r="F96" s="22" t="s">
        <v>22</v>
      </c>
      <c r="G96" s="23" t="s">
        <v>23</v>
      </c>
      <c r="H96" s="24">
        <v>3</v>
      </c>
      <c r="I96" s="24">
        <f t="shared" si="7"/>
        <v>411</v>
      </c>
      <c r="J96" s="25">
        <v>15.9</v>
      </c>
      <c r="K96" s="25">
        <f t="shared" si="6"/>
        <v>6534.9000000000005</v>
      </c>
      <c r="L96" s="9"/>
      <c r="M96" s="46">
        <f>SUM(H96:H99)</f>
        <v>12</v>
      </c>
      <c r="N96" s="34"/>
      <c r="O96" s="34"/>
      <c r="P96" s="37"/>
    </row>
    <row r="97" spans="1:16" ht="21" customHeight="1" x14ac:dyDescent="0.25">
      <c r="A97" s="44"/>
      <c r="B97" s="20" t="s">
        <v>30</v>
      </c>
      <c r="C97" s="20" t="s">
        <v>39</v>
      </c>
      <c r="D97" s="20" t="s">
        <v>32</v>
      </c>
      <c r="E97" s="21" t="s">
        <v>21</v>
      </c>
      <c r="F97" s="22" t="s">
        <v>22</v>
      </c>
      <c r="G97" s="23" t="s">
        <v>24</v>
      </c>
      <c r="H97" s="24">
        <v>3</v>
      </c>
      <c r="I97" s="24">
        <f t="shared" si="7"/>
        <v>411</v>
      </c>
      <c r="J97" s="25">
        <v>15.9</v>
      </c>
      <c r="K97" s="25">
        <f t="shared" si="6"/>
        <v>6534.9000000000005</v>
      </c>
      <c r="L97" s="9"/>
      <c r="M97" s="44"/>
      <c r="N97" s="34"/>
      <c r="O97" s="34"/>
      <c r="P97" s="37"/>
    </row>
    <row r="98" spans="1:16" ht="21" customHeight="1" x14ac:dyDescent="0.25">
      <c r="A98" s="44"/>
      <c r="B98" s="20" t="s">
        <v>30</v>
      </c>
      <c r="C98" s="20" t="s">
        <v>39</v>
      </c>
      <c r="D98" s="20" t="s">
        <v>32</v>
      </c>
      <c r="E98" s="21" t="s">
        <v>21</v>
      </c>
      <c r="F98" s="22" t="s">
        <v>22</v>
      </c>
      <c r="G98" s="23" t="s">
        <v>25</v>
      </c>
      <c r="H98" s="24">
        <v>3</v>
      </c>
      <c r="I98" s="24">
        <f t="shared" si="7"/>
        <v>411</v>
      </c>
      <c r="J98" s="25">
        <v>15.9</v>
      </c>
      <c r="K98" s="25">
        <f t="shared" si="6"/>
        <v>6534.9000000000005</v>
      </c>
      <c r="L98" s="9"/>
      <c r="M98" s="44"/>
      <c r="N98" s="34"/>
      <c r="O98" s="34"/>
      <c r="P98" s="37"/>
    </row>
    <row r="99" spans="1:16" ht="21" customHeight="1" x14ac:dyDescent="0.25">
      <c r="A99" s="45"/>
      <c r="B99" s="20" t="s">
        <v>30</v>
      </c>
      <c r="C99" s="20" t="s">
        <v>39</v>
      </c>
      <c r="D99" s="20" t="s">
        <v>32</v>
      </c>
      <c r="E99" s="21" t="s">
        <v>21</v>
      </c>
      <c r="F99" s="22" t="s">
        <v>22</v>
      </c>
      <c r="G99" s="23" t="s">
        <v>26</v>
      </c>
      <c r="H99" s="24">
        <v>3</v>
      </c>
      <c r="I99" s="24">
        <f t="shared" si="7"/>
        <v>411</v>
      </c>
      <c r="J99" s="25">
        <v>15.9</v>
      </c>
      <c r="K99" s="25">
        <f t="shared" si="6"/>
        <v>6534.9000000000005</v>
      </c>
      <c r="L99" s="9"/>
      <c r="M99" s="45"/>
      <c r="N99" s="34"/>
      <c r="O99" s="34"/>
      <c r="P99" s="37"/>
    </row>
    <row r="100" spans="1:16" ht="21" customHeight="1" x14ac:dyDescent="0.25">
      <c r="A100" s="43"/>
      <c r="B100" s="20" t="s">
        <v>30</v>
      </c>
      <c r="C100" s="20" t="s">
        <v>39</v>
      </c>
      <c r="D100" s="20" t="s">
        <v>32</v>
      </c>
      <c r="E100" s="21" t="s">
        <v>21</v>
      </c>
      <c r="F100" s="22" t="s">
        <v>28</v>
      </c>
      <c r="G100" s="23" t="s">
        <v>23</v>
      </c>
      <c r="H100" s="24">
        <v>3</v>
      </c>
      <c r="I100" s="24">
        <f t="shared" si="7"/>
        <v>411</v>
      </c>
      <c r="J100" s="25">
        <v>15.9</v>
      </c>
      <c r="K100" s="25">
        <f t="shared" si="6"/>
        <v>6534.9000000000005</v>
      </c>
      <c r="L100" s="9"/>
      <c r="M100" s="46">
        <f>SUM(H100:H103)</f>
        <v>12</v>
      </c>
      <c r="N100" s="34"/>
      <c r="O100" s="34"/>
      <c r="P100" s="37"/>
    </row>
    <row r="101" spans="1:16" ht="21" customHeight="1" x14ac:dyDescent="0.25">
      <c r="A101" s="44"/>
      <c r="B101" s="20" t="s">
        <v>30</v>
      </c>
      <c r="C101" s="20" t="s">
        <v>39</v>
      </c>
      <c r="D101" s="20" t="s">
        <v>32</v>
      </c>
      <c r="E101" s="21" t="s">
        <v>21</v>
      </c>
      <c r="F101" s="22" t="s">
        <v>28</v>
      </c>
      <c r="G101" s="23" t="s">
        <v>24</v>
      </c>
      <c r="H101" s="24">
        <v>3</v>
      </c>
      <c r="I101" s="24">
        <f t="shared" si="7"/>
        <v>411</v>
      </c>
      <c r="J101" s="25">
        <v>15.9</v>
      </c>
      <c r="K101" s="25">
        <f t="shared" si="6"/>
        <v>6534.9000000000005</v>
      </c>
      <c r="L101" s="9"/>
      <c r="M101" s="44"/>
      <c r="N101" s="34"/>
      <c r="O101" s="34"/>
      <c r="P101" s="37"/>
    </row>
    <row r="102" spans="1:16" ht="21" customHeight="1" x14ac:dyDescent="0.25">
      <c r="A102" s="44"/>
      <c r="B102" s="20" t="s">
        <v>30</v>
      </c>
      <c r="C102" s="20" t="s">
        <v>39</v>
      </c>
      <c r="D102" s="20" t="s">
        <v>32</v>
      </c>
      <c r="E102" s="21" t="s">
        <v>21</v>
      </c>
      <c r="F102" s="22" t="s">
        <v>28</v>
      </c>
      <c r="G102" s="23" t="s">
        <v>25</v>
      </c>
      <c r="H102" s="24">
        <v>3</v>
      </c>
      <c r="I102" s="24">
        <f t="shared" si="7"/>
        <v>411</v>
      </c>
      <c r="J102" s="25">
        <v>15.9</v>
      </c>
      <c r="K102" s="25">
        <f t="shared" si="6"/>
        <v>6534.9000000000005</v>
      </c>
      <c r="L102" s="9"/>
      <c r="M102" s="44"/>
      <c r="N102" s="34"/>
      <c r="O102" s="34"/>
      <c r="P102" s="37"/>
    </row>
    <row r="103" spans="1:16" ht="21" customHeight="1" x14ac:dyDescent="0.25">
      <c r="A103" s="45"/>
      <c r="B103" s="20" t="s">
        <v>30</v>
      </c>
      <c r="C103" s="20" t="s">
        <v>39</v>
      </c>
      <c r="D103" s="20" t="s">
        <v>32</v>
      </c>
      <c r="E103" s="21" t="s">
        <v>21</v>
      </c>
      <c r="F103" s="22" t="s">
        <v>28</v>
      </c>
      <c r="G103" s="23" t="s">
        <v>26</v>
      </c>
      <c r="H103" s="24">
        <v>3</v>
      </c>
      <c r="I103" s="24">
        <f t="shared" si="7"/>
        <v>411</v>
      </c>
      <c r="J103" s="25">
        <v>15.9</v>
      </c>
      <c r="K103" s="25">
        <f t="shared" si="6"/>
        <v>6534.9000000000005</v>
      </c>
      <c r="L103" s="9"/>
      <c r="M103" s="45"/>
      <c r="N103" s="34"/>
      <c r="O103" s="34"/>
      <c r="P103" s="37"/>
    </row>
    <row r="104" spans="1:16" ht="21" customHeight="1" x14ac:dyDescent="0.25">
      <c r="A104" s="43"/>
      <c r="B104" s="20" t="s">
        <v>30</v>
      </c>
      <c r="C104" s="20" t="s">
        <v>39</v>
      </c>
      <c r="D104" s="20" t="s">
        <v>32</v>
      </c>
      <c r="E104" s="21" t="s">
        <v>21</v>
      </c>
      <c r="F104" s="22" t="s">
        <v>38</v>
      </c>
      <c r="G104" s="23" t="s">
        <v>23</v>
      </c>
      <c r="H104" s="24">
        <v>3</v>
      </c>
      <c r="I104" s="24">
        <f t="shared" si="7"/>
        <v>411</v>
      </c>
      <c r="J104" s="25">
        <v>15.9</v>
      </c>
      <c r="K104" s="25">
        <f t="shared" si="6"/>
        <v>6534.9000000000005</v>
      </c>
      <c r="L104" s="9"/>
      <c r="M104" s="46">
        <f>SUM(H104:H107)</f>
        <v>12</v>
      </c>
      <c r="N104" s="34"/>
      <c r="O104" s="34"/>
      <c r="P104" s="37"/>
    </row>
    <row r="105" spans="1:16" ht="21" customHeight="1" x14ac:dyDescent="0.25">
      <c r="A105" s="44"/>
      <c r="B105" s="20" t="s">
        <v>30</v>
      </c>
      <c r="C105" s="20" t="s">
        <v>39</v>
      </c>
      <c r="D105" s="20" t="s">
        <v>32</v>
      </c>
      <c r="E105" s="21" t="s">
        <v>21</v>
      </c>
      <c r="F105" s="22" t="s">
        <v>38</v>
      </c>
      <c r="G105" s="23" t="s">
        <v>24</v>
      </c>
      <c r="H105" s="24">
        <v>3</v>
      </c>
      <c r="I105" s="24">
        <f t="shared" si="7"/>
        <v>411</v>
      </c>
      <c r="J105" s="25">
        <v>15.9</v>
      </c>
      <c r="K105" s="25">
        <f t="shared" si="6"/>
        <v>6534.9000000000005</v>
      </c>
      <c r="L105" s="9"/>
      <c r="M105" s="44"/>
      <c r="N105" s="34"/>
      <c r="O105" s="34"/>
      <c r="P105" s="37"/>
    </row>
    <row r="106" spans="1:16" ht="21" customHeight="1" x14ac:dyDescent="0.25">
      <c r="A106" s="44"/>
      <c r="B106" s="20" t="s">
        <v>30</v>
      </c>
      <c r="C106" s="20" t="s">
        <v>39</v>
      </c>
      <c r="D106" s="20" t="s">
        <v>32</v>
      </c>
      <c r="E106" s="21" t="s">
        <v>21</v>
      </c>
      <c r="F106" s="22" t="s">
        <v>38</v>
      </c>
      <c r="G106" s="23" t="s">
        <v>25</v>
      </c>
      <c r="H106" s="24">
        <v>3</v>
      </c>
      <c r="I106" s="24">
        <f t="shared" si="7"/>
        <v>411</v>
      </c>
      <c r="J106" s="25">
        <v>15.9</v>
      </c>
      <c r="K106" s="25">
        <f t="shared" si="6"/>
        <v>6534.9000000000005</v>
      </c>
      <c r="L106" s="9"/>
      <c r="M106" s="44"/>
      <c r="N106" s="34"/>
      <c r="O106" s="34"/>
      <c r="P106" s="37"/>
    </row>
    <row r="107" spans="1:16" ht="21" customHeight="1" x14ac:dyDescent="0.25">
      <c r="A107" s="47"/>
      <c r="B107" s="26" t="s">
        <v>30</v>
      </c>
      <c r="C107" s="26" t="s">
        <v>39</v>
      </c>
      <c r="D107" s="26" t="s">
        <v>32</v>
      </c>
      <c r="E107" s="27" t="s">
        <v>21</v>
      </c>
      <c r="F107" s="28" t="s">
        <v>38</v>
      </c>
      <c r="G107" s="29" t="s">
        <v>26</v>
      </c>
      <c r="H107" s="30">
        <v>3</v>
      </c>
      <c r="I107" s="30">
        <f t="shared" si="7"/>
        <v>411</v>
      </c>
      <c r="J107" s="31">
        <v>15.9</v>
      </c>
      <c r="K107" s="31">
        <f t="shared" si="6"/>
        <v>6534.9000000000005</v>
      </c>
      <c r="L107" s="9"/>
      <c r="M107" s="47"/>
      <c r="N107" s="49"/>
      <c r="O107" s="49"/>
      <c r="P107" s="58"/>
    </row>
    <row r="108" spans="1:16" ht="21" customHeight="1" x14ac:dyDescent="0.25">
      <c r="A108" s="60"/>
      <c r="B108" s="14" t="s">
        <v>18</v>
      </c>
      <c r="C108" s="14" t="s">
        <v>40</v>
      </c>
      <c r="D108" s="14" t="s">
        <v>34</v>
      </c>
      <c r="E108" s="15" t="s">
        <v>21</v>
      </c>
      <c r="F108" s="16" t="s">
        <v>22</v>
      </c>
      <c r="G108" s="17" t="s">
        <v>23</v>
      </c>
      <c r="H108" s="18">
        <v>5</v>
      </c>
      <c r="I108" s="18">
        <f t="shared" ref="I108:I119" si="8">H108*$O$108</f>
        <v>385</v>
      </c>
      <c r="J108" s="19">
        <v>12.9</v>
      </c>
      <c r="K108" s="19">
        <f t="shared" si="6"/>
        <v>4966.5</v>
      </c>
      <c r="L108" s="9"/>
      <c r="M108" s="59">
        <f>SUM(H108:H111)</f>
        <v>20</v>
      </c>
      <c r="N108" s="33">
        <f>SUM(M108:M119)</f>
        <v>60</v>
      </c>
      <c r="O108" s="33">
        <v>77</v>
      </c>
      <c r="P108" s="36">
        <f>O108*N108</f>
        <v>4620</v>
      </c>
    </row>
    <row r="109" spans="1:16" ht="21" customHeight="1" x14ac:dyDescent="0.25">
      <c r="A109" s="44"/>
      <c r="B109" s="20" t="s">
        <v>18</v>
      </c>
      <c r="C109" s="20" t="s">
        <v>40</v>
      </c>
      <c r="D109" s="20" t="s">
        <v>34</v>
      </c>
      <c r="E109" s="21" t="s">
        <v>21</v>
      </c>
      <c r="F109" s="22" t="s">
        <v>22</v>
      </c>
      <c r="G109" s="23" t="s">
        <v>24</v>
      </c>
      <c r="H109" s="24">
        <v>6</v>
      </c>
      <c r="I109" s="24">
        <f t="shared" si="8"/>
        <v>462</v>
      </c>
      <c r="J109" s="25">
        <v>12.9</v>
      </c>
      <c r="K109" s="25">
        <f t="shared" si="6"/>
        <v>5959.8</v>
      </c>
      <c r="L109" s="9"/>
      <c r="M109" s="44"/>
      <c r="N109" s="34"/>
      <c r="O109" s="34"/>
      <c r="P109" s="37"/>
    </row>
    <row r="110" spans="1:16" ht="21" customHeight="1" x14ac:dyDescent="0.25">
      <c r="A110" s="44"/>
      <c r="B110" s="20" t="s">
        <v>18</v>
      </c>
      <c r="C110" s="20" t="s">
        <v>40</v>
      </c>
      <c r="D110" s="20" t="s">
        <v>34</v>
      </c>
      <c r="E110" s="21" t="s">
        <v>21</v>
      </c>
      <c r="F110" s="22" t="s">
        <v>22</v>
      </c>
      <c r="G110" s="23" t="s">
        <v>25</v>
      </c>
      <c r="H110" s="24">
        <v>5</v>
      </c>
      <c r="I110" s="24">
        <f t="shared" si="8"/>
        <v>385</v>
      </c>
      <c r="J110" s="25">
        <v>12.9</v>
      </c>
      <c r="K110" s="25">
        <f t="shared" si="6"/>
        <v>4966.5</v>
      </c>
      <c r="L110" s="9"/>
      <c r="M110" s="44"/>
      <c r="N110" s="34"/>
      <c r="O110" s="34"/>
      <c r="P110" s="37"/>
    </row>
    <row r="111" spans="1:16" ht="21" customHeight="1" x14ac:dyDescent="0.25">
      <c r="A111" s="45"/>
      <c r="B111" s="20" t="s">
        <v>18</v>
      </c>
      <c r="C111" s="20" t="s">
        <v>40</v>
      </c>
      <c r="D111" s="20" t="s">
        <v>34</v>
      </c>
      <c r="E111" s="21" t="s">
        <v>21</v>
      </c>
      <c r="F111" s="22" t="s">
        <v>22</v>
      </c>
      <c r="G111" s="23" t="s">
        <v>26</v>
      </c>
      <c r="H111" s="24">
        <v>4</v>
      </c>
      <c r="I111" s="24">
        <f t="shared" si="8"/>
        <v>308</v>
      </c>
      <c r="J111" s="25">
        <v>12.9</v>
      </c>
      <c r="K111" s="25">
        <f t="shared" si="6"/>
        <v>3973.2000000000003</v>
      </c>
      <c r="L111" s="9"/>
      <c r="M111" s="45"/>
      <c r="N111" s="34"/>
      <c r="O111" s="34"/>
      <c r="P111" s="37"/>
    </row>
    <row r="112" spans="1:16" ht="21" customHeight="1" x14ac:dyDescent="0.25">
      <c r="A112" s="43"/>
      <c r="B112" s="20" t="s">
        <v>18</v>
      </c>
      <c r="C112" s="20" t="s">
        <v>40</v>
      </c>
      <c r="D112" s="20" t="s">
        <v>34</v>
      </c>
      <c r="E112" s="21" t="s">
        <v>21</v>
      </c>
      <c r="F112" s="22" t="s">
        <v>27</v>
      </c>
      <c r="G112" s="23" t="s">
        <v>23</v>
      </c>
      <c r="H112" s="24">
        <v>5</v>
      </c>
      <c r="I112" s="24">
        <f t="shared" si="8"/>
        <v>385</v>
      </c>
      <c r="J112" s="25">
        <v>12.9</v>
      </c>
      <c r="K112" s="25">
        <f t="shared" si="6"/>
        <v>4966.5</v>
      </c>
      <c r="L112" s="9"/>
      <c r="M112" s="46">
        <f>SUM(H112:H115)</f>
        <v>20</v>
      </c>
      <c r="N112" s="34"/>
      <c r="O112" s="34"/>
      <c r="P112" s="37"/>
    </row>
    <row r="113" spans="1:16" ht="21" customHeight="1" x14ac:dyDescent="0.25">
      <c r="A113" s="44"/>
      <c r="B113" s="20" t="s">
        <v>18</v>
      </c>
      <c r="C113" s="20" t="s">
        <v>40</v>
      </c>
      <c r="D113" s="20" t="s">
        <v>34</v>
      </c>
      <c r="E113" s="21" t="s">
        <v>21</v>
      </c>
      <c r="F113" s="22" t="s">
        <v>27</v>
      </c>
      <c r="G113" s="23" t="s">
        <v>24</v>
      </c>
      <c r="H113" s="24">
        <v>6</v>
      </c>
      <c r="I113" s="24">
        <f t="shared" si="8"/>
        <v>462</v>
      </c>
      <c r="J113" s="25">
        <v>12.9</v>
      </c>
      <c r="K113" s="25">
        <f t="shared" si="6"/>
        <v>5959.8</v>
      </c>
      <c r="L113" s="9"/>
      <c r="M113" s="44"/>
      <c r="N113" s="34"/>
      <c r="O113" s="34"/>
      <c r="P113" s="37"/>
    </row>
    <row r="114" spans="1:16" ht="21" customHeight="1" x14ac:dyDescent="0.25">
      <c r="A114" s="44"/>
      <c r="B114" s="20" t="s">
        <v>18</v>
      </c>
      <c r="C114" s="20" t="s">
        <v>40</v>
      </c>
      <c r="D114" s="20" t="s">
        <v>34</v>
      </c>
      <c r="E114" s="21" t="s">
        <v>21</v>
      </c>
      <c r="F114" s="22" t="s">
        <v>27</v>
      </c>
      <c r="G114" s="23" t="s">
        <v>25</v>
      </c>
      <c r="H114" s="24">
        <v>5</v>
      </c>
      <c r="I114" s="24">
        <f t="shared" si="8"/>
        <v>385</v>
      </c>
      <c r="J114" s="25">
        <v>12.9</v>
      </c>
      <c r="K114" s="25">
        <f t="shared" si="6"/>
        <v>4966.5</v>
      </c>
      <c r="L114" s="9"/>
      <c r="M114" s="44"/>
      <c r="N114" s="34"/>
      <c r="O114" s="34"/>
      <c r="P114" s="37"/>
    </row>
    <row r="115" spans="1:16" ht="21" customHeight="1" x14ac:dyDescent="0.25">
      <c r="A115" s="45"/>
      <c r="B115" s="20" t="s">
        <v>18</v>
      </c>
      <c r="C115" s="20" t="s">
        <v>40</v>
      </c>
      <c r="D115" s="20" t="s">
        <v>34</v>
      </c>
      <c r="E115" s="21" t="s">
        <v>21</v>
      </c>
      <c r="F115" s="22" t="s">
        <v>27</v>
      </c>
      <c r="G115" s="23" t="s">
        <v>26</v>
      </c>
      <c r="H115" s="24">
        <v>4</v>
      </c>
      <c r="I115" s="24">
        <f t="shared" si="8"/>
        <v>308</v>
      </c>
      <c r="J115" s="25">
        <v>12.9</v>
      </c>
      <c r="K115" s="25">
        <f t="shared" si="6"/>
        <v>3973.2000000000003</v>
      </c>
      <c r="L115" s="9"/>
      <c r="M115" s="45"/>
      <c r="N115" s="34"/>
      <c r="O115" s="34"/>
      <c r="P115" s="37"/>
    </row>
    <row r="116" spans="1:16" ht="21" customHeight="1" x14ac:dyDescent="0.25">
      <c r="A116" s="43"/>
      <c r="B116" s="20" t="s">
        <v>18</v>
      </c>
      <c r="C116" s="20" t="s">
        <v>40</v>
      </c>
      <c r="D116" s="20" t="s">
        <v>34</v>
      </c>
      <c r="E116" s="21" t="s">
        <v>21</v>
      </c>
      <c r="F116" s="22" t="s">
        <v>28</v>
      </c>
      <c r="G116" s="23" t="s">
        <v>23</v>
      </c>
      <c r="H116" s="24">
        <v>5</v>
      </c>
      <c r="I116" s="24">
        <f t="shared" si="8"/>
        <v>385</v>
      </c>
      <c r="J116" s="25">
        <v>12.9</v>
      </c>
      <c r="K116" s="25">
        <f t="shared" si="6"/>
        <v>4966.5</v>
      </c>
      <c r="L116" s="9"/>
      <c r="M116" s="46">
        <f>SUM(H116:H119)</f>
        <v>20</v>
      </c>
      <c r="N116" s="34"/>
      <c r="O116" s="34"/>
      <c r="P116" s="37"/>
    </row>
    <row r="117" spans="1:16" ht="21" customHeight="1" x14ac:dyDescent="0.25">
      <c r="A117" s="44"/>
      <c r="B117" s="20" t="s">
        <v>18</v>
      </c>
      <c r="C117" s="20" t="s">
        <v>40</v>
      </c>
      <c r="D117" s="20" t="s">
        <v>34</v>
      </c>
      <c r="E117" s="21" t="s">
        <v>21</v>
      </c>
      <c r="F117" s="22" t="s">
        <v>28</v>
      </c>
      <c r="G117" s="23" t="s">
        <v>24</v>
      </c>
      <c r="H117" s="24">
        <v>6</v>
      </c>
      <c r="I117" s="24">
        <f t="shared" si="8"/>
        <v>462</v>
      </c>
      <c r="J117" s="25">
        <v>12.9</v>
      </c>
      <c r="K117" s="25">
        <f t="shared" si="6"/>
        <v>5959.8</v>
      </c>
      <c r="L117" s="9"/>
      <c r="M117" s="44"/>
      <c r="N117" s="34"/>
      <c r="O117" s="34"/>
      <c r="P117" s="37"/>
    </row>
    <row r="118" spans="1:16" ht="21" customHeight="1" x14ac:dyDescent="0.25">
      <c r="A118" s="44"/>
      <c r="B118" s="20" t="s">
        <v>18</v>
      </c>
      <c r="C118" s="20" t="s">
        <v>40</v>
      </c>
      <c r="D118" s="20" t="s">
        <v>34</v>
      </c>
      <c r="E118" s="21" t="s">
        <v>21</v>
      </c>
      <c r="F118" s="22" t="s">
        <v>28</v>
      </c>
      <c r="G118" s="23" t="s">
        <v>25</v>
      </c>
      <c r="H118" s="24">
        <v>5</v>
      </c>
      <c r="I118" s="24">
        <f t="shared" si="8"/>
        <v>385</v>
      </c>
      <c r="J118" s="25">
        <v>12.9</v>
      </c>
      <c r="K118" s="25">
        <f t="shared" si="6"/>
        <v>4966.5</v>
      </c>
      <c r="L118" s="9"/>
      <c r="M118" s="44"/>
      <c r="N118" s="34"/>
      <c r="O118" s="34"/>
      <c r="P118" s="37"/>
    </row>
    <row r="119" spans="1:16" ht="21" customHeight="1" x14ac:dyDescent="0.25">
      <c r="A119" s="45"/>
      <c r="B119" s="20" t="s">
        <v>18</v>
      </c>
      <c r="C119" s="20" t="s">
        <v>40</v>
      </c>
      <c r="D119" s="20" t="s">
        <v>34</v>
      </c>
      <c r="E119" s="21" t="s">
        <v>21</v>
      </c>
      <c r="F119" s="22" t="s">
        <v>28</v>
      </c>
      <c r="G119" s="23" t="s">
        <v>26</v>
      </c>
      <c r="H119" s="24">
        <v>4</v>
      </c>
      <c r="I119" s="24">
        <f t="shared" si="8"/>
        <v>308</v>
      </c>
      <c r="J119" s="25">
        <v>12.9</v>
      </c>
      <c r="K119" s="25">
        <f t="shared" si="6"/>
        <v>3973.2000000000003</v>
      </c>
      <c r="L119" s="9"/>
      <c r="M119" s="45"/>
      <c r="N119" s="35"/>
      <c r="O119" s="35"/>
      <c r="P119" s="38"/>
    </row>
    <row r="120" spans="1:16" ht="21" customHeight="1" x14ac:dyDescent="0.25">
      <c r="A120" s="43"/>
      <c r="B120" s="20" t="s">
        <v>18</v>
      </c>
      <c r="C120" s="20" t="s">
        <v>40</v>
      </c>
      <c r="D120" s="20" t="s">
        <v>34</v>
      </c>
      <c r="E120" s="21" t="s">
        <v>21</v>
      </c>
      <c r="F120" s="22" t="s">
        <v>29</v>
      </c>
      <c r="G120" s="23" t="s">
        <v>23</v>
      </c>
      <c r="H120" s="24">
        <v>15</v>
      </c>
      <c r="I120" s="24">
        <f>H120*$O$120</f>
        <v>255</v>
      </c>
      <c r="J120" s="25">
        <v>12.9</v>
      </c>
      <c r="K120" s="25">
        <f t="shared" si="6"/>
        <v>3289.5</v>
      </c>
      <c r="L120" s="9"/>
      <c r="M120" s="46">
        <f>SUM(H120:H123)</f>
        <v>60</v>
      </c>
      <c r="N120" s="48">
        <f>SUM(M120)</f>
        <v>60</v>
      </c>
      <c r="O120" s="48">
        <v>17</v>
      </c>
      <c r="P120" s="57">
        <f>O120*N120</f>
        <v>1020</v>
      </c>
    </row>
    <row r="121" spans="1:16" ht="21" customHeight="1" x14ac:dyDescent="0.25">
      <c r="A121" s="44"/>
      <c r="B121" s="20" t="s">
        <v>18</v>
      </c>
      <c r="C121" s="20" t="s">
        <v>40</v>
      </c>
      <c r="D121" s="20" t="s">
        <v>34</v>
      </c>
      <c r="E121" s="21" t="s">
        <v>21</v>
      </c>
      <c r="F121" s="22" t="s">
        <v>29</v>
      </c>
      <c r="G121" s="23" t="s">
        <v>24</v>
      </c>
      <c r="H121" s="24">
        <v>18</v>
      </c>
      <c r="I121" s="24">
        <f>H121*$O$120</f>
        <v>306</v>
      </c>
      <c r="J121" s="25">
        <v>12.9</v>
      </c>
      <c r="K121" s="25">
        <f t="shared" si="6"/>
        <v>3947.4</v>
      </c>
      <c r="L121" s="9"/>
      <c r="M121" s="44"/>
      <c r="N121" s="34"/>
      <c r="O121" s="34"/>
      <c r="P121" s="37"/>
    </row>
    <row r="122" spans="1:16" ht="21" customHeight="1" x14ac:dyDescent="0.25">
      <c r="A122" s="44"/>
      <c r="B122" s="20" t="s">
        <v>18</v>
      </c>
      <c r="C122" s="20" t="s">
        <v>40</v>
      </c>
      <c r="D122" s="20" t="s">
        <v>34</v>
      </c>
      <c r="E122" s="21" t="s">
        <v>21</v>
      </c>
      <c r="F122" s="22" t="s">
        <v>29</v>
      </c>
      <c r="G122" s="23" t="s">
        <v>25</v>
      </c>
      <c r="H122" s="24">
        <v>15</v>
      </c>
      <c r="I122" s="24">
        <f>H122*$O$120</f>
        <v>255</v>
      </c>
      <c r="J122" s="25">
        <v>12.9</v>
      </c>
      <c r="K122" s="25">
        <f t="shared" si="6"/>
        <v>3289.5</v>
      </c>
      <c r="L122" s="9"/>
      <c r="M122" s="44"/>
      <c r="N122" s="34"/>
      <c r="O122" s="34"/>
      <c r="P122" s="37"/>
    </row>
    <row r="123" spans="1:16" ht="21" customHeight="1" x14ac:dyDescent="0.25">
      <c r="A123" s="47"/>
      <c r="B123" s="26" t="s">
        <v>18</v>
      </c>
      <c r="C123" s="26" t="s">
        <v>40</v>
      </c>
      <c r="D123" s="26" t="s">
        <v>34</v>
      </c>
      <c r="E123" s="27" t="s">
        <v>21</v>
      </c>
      <c r="F123" s="28" t="s">
        <v>29</v>
      </c>
      <c r="G123" s="29" t="s">
        <v>26</v>
      </c>
      <c r="H123" s="30">
        <v>12</v>
      </c>
      <c r="I123" s="30">
        <f>H123*$O$120</f>
        <v>204</v>
      </c>
      <c r="J123" s="31">
        <v>12.9</v>
      </c>
      <c r="K123" s="31">
        <f t="shared" si="6"/>
        <v>2631.6</v>
      </c>
      <c r="L123" s="9"/>
      <c r="M123" s="47"/>
      <c r="N123" s="49"/>
      <c r="O123" s="49"/>
      <c r="P123" s="58"/>
    </row>
    <row r="124" spans="1:16" ht="21" customHeight="1" x14ac:dyDescent="0.25">
      <c r="A124" s="60"/>
      <c r="B124" s="14" t="s">
        <v>30</v>
      </c>
      <c r="C124" s="14" t="s">
        <v>41</v>
      </c>
      <c r="D124" s="14" t="s">
        <v>36</v>
      </c>
      <c r="E124" s="15" t="s">
        <v>21</v>
      </c>
      <c r="F124" s="16" t="s">
        <v>22</v>
      </c>
      <c r="G124" s="17" t="s">
        <v>23</v>
      </c>
      <c r="H124" s="18">
        <v>5</v>
      </c>
      <c r="I124" s="18">
        <f t="shared" ref="I124:I135" si="9">H124*$O$124</f>
        <v>685</v>
      </c>
      <c r="J124" s="19">
        <v>15.9</v>
      </c>
      <c r="K124" s="19">
        <f t="shared" si="6"/>
        <v>10891.5</v>
      </c>
      <c r="L124" s="9"/>
      <c r="M124" s="59">
        <f>SUM(H124:H127)</f>
        <v>20</v>
      </c>
      <c r="N124" s="33">
        <f>SUM(M124:M135)</f>
        <v>60</v>
      </c>
      <c r="O124" s="33">
        <v>137</v>
      </c>
      <c r="P124" s="36">
        <f>O124*N124</f>
        <v>8220</v>
      </c>
    </row>
    <row r="125" spans="1:16" ht="21" customHeight="1" x14ac:dyDescent="0.25">
      <c r="A125" s="44"/>
      <c r="B125" s="20" t="s">
        <v>30</v>
      </c>
      <c r="C125" s="20" t="s">
        <v>41</v>
      </c>
      <c r="D125" s="20" t="s">
        <v>36</v>
      </c>
      <c r="E125" s="21" t="s">
        <v>21</v>
      </c>
      <c r="F125" s="22" t="s">
        <v>22</v>
      </c>
      <c r="G125" s="23" t="s">
        <v>24</v>
      </c>
      <c r="H125" s="24">
        <v>6</v>
      </c>
      <c r="I125" s="24">
        <f t="shared" si="9"/>
        <v>822</v>
      </c>
      <c r="J125" s="25">
        <v>15.9</v>
      </c>
      <c r="K125" s="25">
        <f t="shared" si="6"/>
        <v>13069.800000000001</v>
      </c>
      <c r="L125" s="9"/>
      <c r="M125" s="44"/>
      <c r="N125" s="34"/>
      <c r="O125" s="34"/>
      <c r="P125" s="37"/>
    </row>
    <row r="126" spans="1:16" ht="21" customHeight="1" x14ac:dyDescent="0.25">
      <c r="A126" s="44"/>
      <c r="B126" s="20" t="s">
        <v>30</v>
      </c>
      <c r="C126" s="20" t="s">
        <v>41</v>
      </c>
      <c r="D126" s="20" t="s">
        <v>36</v>
      </c>
      <c r="E126" s="21" t="s">
        <v>21</v>
      </c>
      <c r="F126" s="22" t="s">
        <v>22</v>
      </c>
      <c r="G126" s="23" t="s">
        <v>25</v>
      </c>
      <c r="H126" s="24">
        <v>5</v>
      </c>
      <c r="I126" s="24">
        <f t="shared" si="9"/>
        <v>685</v>
      </c>
      <c r="J126" s="25">
        <v>15.9</v>
      </c>
      <c r="K126" s="25">
        <f t="shared" si="6"/>
        <v>10891.5</v>
      </c>
      <c r="L126" s="9"/>
      <c r="M126" s="44"/>
      <c r="N126" s="34"/>
      <c r="O126" s="34"/>
      <c r="P126" s="37"/>
    </row>
    <row r="127" spans="1:16" ht="21" customHeight="1" x14ac:dyDescent="0.25">
      <c r="A127" s="45"/>
      <c r="B127" s="20" t="s">
        <v>30</v>
      </c>
      <c r="C127" s="20" t="s">
        <v>41</v>
      </c>
      <c r="D127" s="20" t="s">
        <v>36</v>
      </c>
      <c r="E127" s="21" t="s">
        <v>21</v>
      </c>
      <c r="F127" s="22" t="s">
        <v>22</v>
      </c>
      <c r="G127" s="23" t="s">
        <v>26</v>
      </c>
      <c r="H127" s="24">
        <v>4</v>
      </c>
      <c r="I127" s="24">
        <f t="shared" si="9"/>
        <v>548</v>
      </c>
      <c r="J127" s="25">
        <v>15.9</v>
      </c>
      <c r="K127" s="25">
        <f t="shared" si="6"/>
        <v>8713.2000000000007</v>
      </c>
      <c r="L127" s="9"/>
      <c r="M127" s="45"/>
      <c r="N127" s="34"/>
      <c r="O127" s="34"/>
      <c r="P127" s="37"/>
    </row>
    <row r="128" spans="1:16" ht="21" customHeight="1" x14ac:dyDescent="0.25">
      <c r="A128" s="43"/>
      <c r="B128" s="20" t="s">
        <v>30</v>
      </c>
      <c r="C128" s="20" t="s">
        <v>41</v>
      </c>
      <c r="D128" s="20" t="s">
        <v>36</v>
      </c>
      <c r="E128" s="21" t="s">
        <v>21</v>
      </c>
      <c r="F128" s="22" t="s">
        <v>27</v>
      </c>
      <c r="G128" s="23" t="s">
        <v>23</v>
      </c>
      <c r="H128" s="24">
        <v>5</v>
      </c>
      <c r="I128" s="24">
        <f t="shared" si="9"/>
        <v>685</v>
      </c>
      <c r="J128" s="25">
        <v>15.9</v>
      </c>
      <c r="K128" s="25">
        <f t="shared" si="6"/>
        <v>10891.5</v>
      </c>
      <c r="L128" s="9"/>
      <c r="M128" s="46">
        <f>SUM(H128:H131)</f>
        <v>20</v>
      </c>
      <c r="N128" s="34"/>
      <c r="O128" s="34"/>
      <c r="P128" s="37"/>
    </row>
    <row r="129" spans="1:16" ht="21" customHeight="1" x14ac:dyDescent="0.25">
      <c r="A129" s="44"/>
      <c r="B129" s="20" t="s">
        <v>30</v>
      </c>
      <c r="C129" s="20" t="s">
        <v>41</v>
      </c>
      <c r="D129" s="20" t="s">
        <v>36</v>
      </c>
      <c r="E129" s="21" t="s">
        <v>21</v>
      </c>
      <c r="F129" s="22" t="s">
        <v>27</v>
      </c>
      <c r="G129" s="23" t="s">
        <v>24</v>
      </c>
      <c r="H129" s="24">
        <v>6</v>
      </c>
      <c r="I129" s="24">
        <f t="shared" si="9"/>
        <v>822</v>
      </c>
      <c r="J129" s="25">
        <v>15.9</v>
      </c>
      <c r="K129" s="25">
        <f t="shared" si="6"/>
        <v>13069.800000000001</v>
      </c>
      <c r="L129" s="9"/>
      <c r="M129" s="44"/>
      <c r="N129" s="34"/>
      <c r="O129" s="34"/>
      <c r="P129" s="37"/>
    </row>
    <row r="130" spans="1:16" ht="21" customHeight="1" x14ac:dyDescent="0.25">
      <c r="A130" s="44"/>
      <c r="B130" s="20" t="s">
        <v>30</v>
      </c>
      <c r="C130" s="20" t="s">
        <v>41</v>
      </c>
      <c r="D130" s="20" t="s">
        <v>36</v>
      </c>
      <c r="E130" s="21" t="s">
        <v>21</v>
      </c>
      <c r="F130" s="22" t="s">
        <v>27</v>
      </c>
      <c r="G130" s="23" t="s">
        <v>25</v>
      </c>
      <c r="H130" s="24">
        <v>5</v>
      </c>
      <c r="I130" s="24">
        <f t="shared" si="9"/>
        <v>685</v>
      </c>
      <c r="J130" s="25">
        <v>15.9</v>
      </c>
      <c r="K130" s="25">
        <f t="shared" si="6"/>
        <v>10891.5</v>
      </c>
      <c r="L130" s="9"/>
      <c r="M130" s="44"/>
      <c r="N130" s="34"/>
      <c r="O130" s="34"/>
      <c r="P130" s="37"/>
    </row>
    <row r="131" spans="1:16" ht="21" customHeight="1" x14ac:dyDescent="0.25">
      <c r="A131" s="45"/>
      <c r="B131" s="20" t="s">
        <v>30</v>
      </c>
      <c r="C131" s="20" t="s">
        <v>41</v>
      </c>
      <c r="D131" s="20" t="s">
        <v>36</v>
      </c>
      <c r="E131" s="21" t="s">
        <v>21</v>
      </c>
      <c r="F131" s="22" t="s">
        <v>27</v>
      </c>
      <c r="G131" s="23" t="s">
        <v>26</v>
      </c>
      <c r="H131" s="24">
        <v>4</v>
      </c>
      <c r="I131" s="24">
        <f t="shared" si="9"/>
        <v>548</v>
      </c>
      <c r="J131" s="25">
        <v>15.9</v>
      </c>
      <c r="K131" s="25">
        <f t="shared" si="6"/>
        <v>8713.2000000000007</v>
      </c>
      <c r="L131" s="9"/>
      <c r="M131" s="45"/>
      <c r="N131" s="34"/>
      <c r="O131" s="34"/>
      <c r="P131" s="37"/>
    </row>
    <row r="132" spans="1:16" ht="21" customHeight="1" x14ac:dyDescent="0.25">
      <c r="A132" s="43"/>
      <c r="B132" s="20" t="s">
        <v>30</v>
      </c>
      <c r="C132" s="20" t="s">
        <v>41</v>
      </c>
      <c r="D132" s="20" t="s">
        <v>36</v>
      </c>
      <c r="E132" s="21" t="s">
        <v>21</v>
      </c>
      <c r="F132" s="22" t="s">
        <v>28</v>
      </c>
      <c r="G132" s="23" t="s">
        <v>23</v>
      </c>
      <c r="H132" s="24">
        <v>5</v>
      </c>
      <c r="I132" s="24">
        <f t="shared" si="9"/>
        <v>685</v>
      </c>
      <c r="J132" s="25">
        <v>15.9</v>
      </c>
      <c r="K132" s="25">
        <f t="shared" ref="K132:K195" si="10">J132*I132</f>
        <v>10891.5</v>
      </c>
      <c r="L132" s="9"/>
      <c r="M132" s="46">
        <f>SUM(H132:H135)</f>
        <v>20</v>
      </c>
      <c r="N132" s="34"/>
      <c r="O132" s="34"/>
      <c r="P132" s="37"/>
    </row>
    <row r="133" spans="1:16" ht="21" customHeight="1" x14ac:dyDescent="0.25">
      <c r="A133" s="44"/>
      <c r="B133" s="20" t="s">
        <v>30</v>
      </c>
      <c r="C133" s="20" t="s">
        <v>41</v>
      </c>
      <c r="D133" s="20" t="s">
        <v>36</v>
      </c>
      <c r="E133" s="21" t="s">
        <v>21</v>
      </c>
      <c r="F133" s="22" t="s">
        <v>28</v>
      </c>
      <c r="G133" s="23" t="s">
        <v>24</v>
      </c>
      <c r="H133" s="24">
        <v>6</v>
      </c>
      <c r="I133" s="24">
        <f t="shared" si="9"/>
        <v>822</v>
      </c>
      <c r="J133" s="25">
        <v>15.9</v>
      </c>
      <c r="K133" s="25">
        <f t="shared" si="10"/>
        <v>13069.800000000001</v>
      </c>
      <c r="L133" s="9"/>
      <c r="M133" s="44"/>
      <c r="N133" s="34"/>
      <c r="O133" s="34"/>
      <c r="P133" s="37"/>
    </row>
    <row r="134" spans="1:16" ht="21" customHeight="1" x14ac:dyDescent="0.25">
      <c r="A134" s="44"/>
      <c r="B134" s="20" t="s">
        <v>30</v>
      </c>
      <c r="C134" s="20" t="s">
        <v>41</v>
      </c>
      <c r="D134" s="20" t="s">
        <v>36</v>
      </c>
      <c r="E134" s="21" t="s">
        <v>21</v>
      </c>
      <c r="F134" s="22" t="s">
        <v>28</v>
      </c>
      <c r="G134" s="23" t="s">
        <v>25</v>
      </c>
      <c r="H134" s="24">
        <v>5</v>
      </c>
      <c r="I134" s="24">
        <f t="shared" si="9"/>
        <v>685</v>
      </c>
      <c r="J134" s="25">
        <v>15.9</v>
      </c>
      <c r="K134" s="25">
        <f t="shared" si="10"/>
        <v>10891.5</v>
      </c>
      <c r="L134" s="9"/>
      <c r="M134" s="44"/>
      <c r="N134" s="34"/>
      <c r="O134" s="34"/>
      <c r="P134" s="37"/>
    </row>
    <row r="135" spans="1:16" ht="21" customHeight="1" x14ac:dyDescent="0.25">
      <c r="A135" s="45"/>
      <c r="B135" s="20" t="s">
        <v>30</v>
      </c>
      <c r="C135" s="20" t="s">
        <v>41</v>
      </c>
      <c r="D135" s="20" t="s">
        <v>36</v>
      </c>
      <c r="E135" s="21" t="s">
        <v>21</v>
      </c>
      <c r="F135" s="22" t="s">
        <v>28</v>
      </c>
      <c r="G135" s="23" t="s">
        <v>26</v>
      </c>
      <c r="H135" s="24">
        <v>4</v>
      </c>
      <c r="I135" s="24">
        <f t="shared" si="9"/>
        <v>548</v>
      </c>
      <c r="J135" s="25">
        <v>15.9</v>
      </c>
      <c r="K135" s="25">
        <f t="shared" si="10"/>
        <v>8713.2000000000007</v>
      </c>
      <c r="L135" s="9"/>
      <c r="M135" s="45"/>
      <c r="N135" s="35"/>
      <c r="O135" s="35"/>
      <c r="P135" s="38"/>
    </row>
    <row r="136" spans="1:16" ht="21" customHeight="1" x14ac:dyDescent="0.25">
      <c r="A136" s="43"/>
      <c r="B136" s="20" t="s">
        <v>30</v>
      </c>
      <c r="C136" s="20" t="s">
        <v>41</v>
      </c>
      <c r="D136" s="20" t="s">
        <v>36</v>
      </c>
      <c r="E136" s="21" t="s">
        <v>21</v>
      </c>
      <c r="F136" s="22" t="s">
        <v>29</v>
      </c>
      <c r="G136" s="23" t="s">
        <v>23</v>
      </c>
      <c r="H136" s="24">
        <v>15</v>
      </c>
      <c r="I136" s="24">
        <f>H136*$O$136</f>
        <v>255</v>
      </c>
      <c r="J136" s="25">
        <v>15.9</v>
      </c>
      <c r="K136" s="25">
        <f t="shared" si="10"/>
        <v>4054.5</v>
      </c>
      <c r="L136" s="9"/>
      <c r="M136" s="46">
        <f>SUM(H136:H139)</f>
        <v>60</v>
      </c>
      <c r="N136" s="48">
        <f>SUM(M136)</f>
        <v>60</v>
      </c>
      <c r="O136" s="48">
        <v>17</v>
      </c>
      <c r="P136" s="57">
        <f>O136*N136</f>
        <v>1020</v>
      </c>
    </row>
    <row r="137" spans="1:16" ht="21" customHeight="1" x14ac:dyDescent="0.25">
      <c r="A137" s="44"/>
      <c r="B137" s="20" t="s">
        <v>30</v>
      </c>
      <c r="C137" s="20" t="s">
        <v>41</v>
      </c>
      <c r="D137" s="20" t="s">
        <v>36</v>
      </c>
      <c r="E137" s="21" t="s">
        <v>21</v>
      </c>
      <c r="F137" s="22" t="s">
        <v>29</v>
      </c>
      <c r="G137" s="23" t="s">
        <v>24</v>
      </c>
      <c r="H137" s="24">
        <v>18</v>
      </c>
      <c r="I137" s="24">
        <f>H137*$O$136</f>
        <v>306</v>
      </c>
      <c r="J137" s="25">
        <v>15.9</v>
      </c>
      <c r="K137" s="25">
        <f t="shared" si="10"/>
        <v>4865.4000000000005</v>
      </c>
      <c r="L137" s="9"/>
      <c r="M137" s="44"/>
      <c r="N137" s="34"/>
      <c r="O137" s="34"/>
      <c r="P137" s="37"/>
    </row>
    <row r="138" spans="1:16" ht="21" customHeight="1" x14ac:dyDescent="0.25">
      <c r="A138" s="44"/>
      <c r="B138" s="20" t="s">
        <v>30</v>
      </c>
      <c r="C138" s="20" t="s">
        <v>41</v>
      </c>
      <c r="D138" s="20" t="s">
        <v>36</v>
      </c>
      <c r="E138" s="21" t="s">
        <v>21</v>
      </c>
      <c r="F138" s="22" t="s">
        <v>29</v>
      </c>
      <c r="G138" s="23" t="s">
        <v>25</v>
      </c>
      <c r="H138" s="24">
        <v>15</v>
      </c>
      <c r="I138" s="24">
        <f>H138*$O$136</f>
        <v>255</v>
      </c>
      <c r="J138" s="25">
        <v>15.9</v>
      </c>
      <c r="K138" s="25">
        <f t="shared" si="10"/>
        <v>4054.5</v>
      </c>
      <c r="L138" s="9"/>
      <c r="M138" s="44"/>
      <c r="N138" s="34"/>
      <c r="O138" s="34"/>
      <c r="P138" s="37"/>
    </row>
    <row r="139" spans="1:16" ht="21" customHeight="1" x14ac:dyDescent="0.25">
      <c r="A139" s="47"/>
      <c r="B139" s="26" t="s">
        <v>30</v>
      </c>
      <c r="C139" s="26" t="s">
        <v>41</v>
      </c>
      <c r="D139" s="26" t="s">
        <v>36</v>
      </c>
      <c r="E139" s="27" t="s">
        <v>21</v>
      </c>
      <c r="F139" s="28" t="s">
        <v>29</v>
      </c>
      <c r="G139" s="29" t="s">
        <v>26</v>
      </c>
      <c r="H139" s="30">
        <v>12</v>
      </c>
      <c r="I139" s="30">
        <f>H139*$O$136</f>
        <v>204</v>
      </c>
      <c r="J139" s="31">
        <v>15.9</v>
      </c>
      <c r="K139" s="31">
        <f t="shared" si="10"/>
        <v>3243.6</v>
      </c>
      <c r="L139" s="9"/>
      <c r="M139" s="47"/>
      <c r="N139" s="49"/>
      <c r="O139" s="49"/>
      <c r="P139" s="58"/>
    </row>
    <row r="140" spans="1:16" ht="21" customHeight="1" x14ac:dyDescent="0.25">
      <c r="A140" s="60"/>
      <c r="B140" s="14" t="s">
        <v>18</v>
      </c>
      <c r="C140" s="14" t="s">
        <v>42</v>
      </c>
      <c r="D140" s="14" t="s">
        <v>20</v>
      </c>
      <c r="E140" s="15" t="s">
        <v>21</v>
      </c>
      <c r="F140" s="16" t="s">
        <v>29</v>
      </c>
      <c r="G140" s="17" t="s">
        <v>23</v>
      </c>
      <c r="H140" s="18">
        <v>3</v>
      </c>
      <c r="I140" s="18">
        <f t="shared" ref="I140:I159" si="11">H140*$O$140</f>
        <v>231</v>
      </c>
      <c r="J140" s="19">
        <v>12.9</v>
      </c>
      <c r="K140" s="19">
        <f t="shared" si="10"/>
        <v>2979.9</v>
      </c>
      <c r="L140" s="9"/>
      <c r="M140" s="59">
        <f>SUM(H140:H143)</f>
        <v>12</v>
      </c>
      <c r="N140" s="33">
        <f>SUM(M140:M159)</f>
        <v>60</v>
      </c>
      <c r="O140" s="33">
        <v>77</v>
      </c>
      <c r="P140" s="36">
        <f>O140*N140</f>
        <v>4620</v>
      </c>
    </row>
    <row r="141" spans="1:16" ht="21" customHeight="1" x14ac:dyDescent="0.25">
      <c r="A141" s="44"/>
      <c r="B141" s="20" t="s">
        <v>18</v>
      </c>
      <c r="C141" s="20" t="s">
        <v>42</v>
      </c>
      <c r="D141" s="20" t="s">
        <v>20</v>
      </c>
      <c r="E141" s="21" t="s">
        <v>21</v>
      </c>
      <c r="F141" s="22" t="s">
        <v>29</v>
      </c>
      <c r="G141" s="23" t="s">
        <v>24</v>
      </c>
      <c r="H141" s="24">
        <v>3</v>
      </c>
      <c r="I141" s="24">
        <f t="shared" si="11"/>
        <v>231</v>
      </c>
      <c r="J141" s="25">
        <v>12.9</v>
      </c>
      <c r="K141" s="25">
        <f t="shared" si="10"/>
        <v>2979.9</v>
      </c>
      <c r="L141" s="9"/>
      <c r="M141" s="44"/>
      <c r="N141" s="34"/>
      <c r="O141" s="34"/>
      <c r="P141" s="37"/>
    </row>
    <row r="142" spans="1:16" ht="21" customHeight="1" x14ac:dyDescent="0.25">
      <c r="A142" s="44"/>
      <c r="B142" s="20" t="s">
        <v>18</v>
      </c>
      <c r="C142" s="20" t="s">
        <v>42</v>
      </c>
      <c r="D142" s="20" t="s">
        <v>20</v>
      </c>
      <c r="E142" s="21" t="s">
        <v>21</v>
      </c>
      <c r="F142" s="22" t="s">
        <v>29</v>
      </c>
      <c r="G142" s="23" t="s">
        <v>25</v>
      </c>
      <c r="H142" s="24">
        <v>3</v>
      </c>
      <c r="I142" s="24">
        <f t="shared" si="11"/>
        <v>231</v>
      </c>
      <c r="J142" s="25">
        <v>12.9</v>
      </c>
      <c r="K142" s="25">
        <f t="shared" si="10"/>
        <v>2979.9</v>
      </c>
      <c r="L142" s="9"/>
      <c r="M142" s="44"/>
      <c r="N142" s="34"/>
      <c r="O142" s="34"/>
      <c r="P142" s="37"/>
    </row>
    <row r="143" spans="1:16" ht="21" customHeight="1" x14ac:dyDescent="0.25">
      <c r="A143" s="45"/>
      <c r="B143" s="20" t="s">
        <v>18</v>
      </c>
      <c r="C143" s="20" t="s">
        <v>42</v>
      </c>
      <c r="D143" s="20" t="s">
        <v>20</v>
      </c>
      <c r="E143" s="21" t="s">
        <v>21</v>
      </c>
      <c r="F143" s="22" t="s">
        <v>29</v>
      </c>
      <c r="G143" s="23" t="s">
        <v>26</v>
      </c>
      <c r="H143" s="24">
        <v>3</v>
      </c>
      <c r="I143" s="24">
        <f t="shared" si="11"/>
        <v>231</v>
      </c>
      <c r="J143" s="25">
        <v>12.9</v>
      </c>
      <c r="K143" s="25">
        <f t="shared" si="10"/>
        <v>2979.9</v>
      </c>
      <c r="L143" s="9"/>
      <c r="M143" s="45"/>
      <c r="N143" s="34"/>
      <c r="O143" s="34"/>
      <c r="P143" s="37"/>
    </row>
    <row r="144" spans="1:16" ht="21" customHeight="1" x14ac:dyDescent="0.25">
      <c r="A144" s="43"/>
      <c r="B144" s="20" t="s">
        <v>18</v>
      </c>
      <c r="C144" s="20" t="s">
        <v>42</v>
      </c>
      <c r="D144" s="20" t="s">
        <v>20</v>
      </c>
      <c r="E144" s="21" t="s">
        <v>21</v>
      </c>
      <c r="F144" s="22" t="s">
        <v>27</v>
      </c>
      <c r="G144" s="23" t="s">
        <v>23</v>
      </c>
      <c r="H144" s="24">
        <v>3</v>
      </c>
      <c r="I144" s="24">
        <f t="shared" si="11"/>
        <v>231</v>
      </c>
      <c r="J144" s="25">
        <v>12.9</v>
      </c>
      <c r="K144" s="25">
        <f t="shared" si="10"/>
        <v>2979.9</v>
      </c>
      <c r="L144" s="9"/>
      <c r="M144" s="46">
        <f>SUM(H144:H147)</f>
        <v>12</v>
      </c>
      <c r="N144" s="34"/>
      <c r="O144" s="34"/>
      <c r="P144" s="37"/>
    </row>
    <row r="145" spans="1:16" ht="21" customHeight="1" x14ac:dyDescent="0.25">
      <c r="A145" s="44"/>
      <c r="B145" s="20" t="s">
        <v>18</v>
      </c>
      <c r="C145" s="20" t="s">
        <v>42</v>
      </c>
      <c r="D145" s="20" t="s">
        <v>20</v>
      </c>
      <c r="E145" s="21" t="s">
        <v>21</v>
      </c>
      <c r="F145" s="22" t="s">
        <v>27</v>
      </c>
      <c r="G145" s="23" t="s">
        <v>24</v>
      </c>
      <c r="H145" s="24">
        <v>3</v>
      </c>
      <c r="I145" s="24">
        <f t="shared" si="11"/>
        <v>231</v>
      </c>
      <c r="J145" s="25">
        <v>12.9</v>
      </c>
      <c r="K145" s="25">
        <f t="shared" si="10"/>
        <v>2979.9</v>
      </c>
      <c r="L145" s="9"/>
      <c r="M145" s="44"/>
      <c r="N145" s="34"/>
      <c r="O145" s="34"/>
      <c r="P145" s="37"/>
    </row>
    <row r="146" spans="1:16" ht="21" customHeight="1" x14ac:dyDescent="0.25">
      <c r="A146" s="44"/>
      <c r="B146" s="20" t="s">
        <v>18</v>
      </c>
      <c r="C146" s="20" t="s">
        <v>42</v>
      </c>
      <c r="D146" s="20" t="s">
        <v>20</v>
      </c>
      <c r="E146" s="21" t="s">
        <v>21</v>
      </c>
      <c r="F146" s="22" t="s">
        <v>27</v>
      </c>
      <c r="G146" s="23" t="s">
        <v>25</v>
      </c>
      <c r="H146" s="24">
        <v>3</v>
      </c>
      <c r="I146" s="24">
        <f t="shared" si="11"/>
        <v>231</v>
      </c>
      <c r="J146" s="25">
        <v>12.9</v>
      </c>
      <c r="K146" s="25">
        <f t="shared" si="10"/>
        <v>2979.9</v>
      </c>
      <c r="L146" s="9"/>
      <c r="M146" s="44"/>
      <c r="N146" s="34"/>
      <c r="O146" s="34"/>
      <c r="P146" s="37"/>
    </row>
    <row r="147" spans="1:16" ht="21" customHeight="1" x14ac:dyDescent="0.25">
      <c r="A147" s="45"/>
      <c r="B147" s="20" t="s">
        <v>18</v>
      </c>
      <c r="C147" s="20" t="s">
        <v>42</v>
      </c>
      <c r="D147" s="20" t="s">
        <v>20</v>
      </c>
      <c r="E147" s="21" t="s">
        <v>21</v>
      </c>
      <c r="F147" s="22" t="s">
        <v>27</v>
      </c>
      <c r="G147" s="23" t="s">
        <v>26</v>
      </c>
      <c r="H147" s="24">
        <v>3</v>
      </c>
      <c r="I147" s="24">
        <f t="shared" si="11"/>
        <v>231</v>
      </c>
      <c r="J147" s="25">
        <v>12.9</v>
      </c>
      <c r="K147" s="25">
        <f t="shared" si="10"/>
        <v>2979.9</v>
      </c>
      <c r="L147" s="9"/>
      <c r="M147" s="45"/>
      <c r="N147" s="34"/>
      <c r="O147" s="34"/>
      <c r="P147" s="37"/>
    </row>
    <row r="148" spans="1:16" ht="21" customHeight="1" x14ac:dyDescent="0.25">
      <c r="A148" s="43"/>
      <c r="B148" s="20" t="s">
        <v>18</v>
      </c>
      <c r="C148" s="20" t="s">
        <v>42</v>
      </c>
      <c r="D148" s="20" t="s">
        <v>20</v>
      </c>
      <c r="E148" s="21" t="s">
        <v>21</v>
      </c>
      <c r="F148" s="22" t="s">
        <v>22</v>
      </c>
      <c r="G148" s="23" t="s">
        <v>23</v>
      </c>
      <c r="H148" s="24">
        <v>3</v>
      </c>
      <c r="I148" s="24">
        <f t="shared" si="11"/>
        <v>231</v>
      </c>
      <c r="J148" s="25">
        <v>12.9</v>
      </c>
      <c r="K148" s="25">
        <f t="shared" si="10"/>
        <v>2979.9</v>
      </c>
      <c r="L148" s="9"/>
      <c r="M148" s="46">
        <f>SUM(H148:H151)</f>
        <v>12</v>
      </c>
      <c r="N148" s="34"/>
      <c r="O148" s="34"/>
      <c r="P148" s="37"/>
    </row>
    <row r="149" spans="1:16" ht="21" customHeight="1" x14ac:dyDescent="0.25">
      <c r="A149" s="44"/>
      <c r="B149" s="20" t="s">
        <v>18</v>
      </c>
      <c r="C149" s="20" t="s">
        <v>42</v>
      </c>
      <c r="D149" s="20" t="s">
        <v>20</v>
      </c>
      <c r="E149" s="21" t="s">
        <v>21</v>
      </c>
      <c r="F149" s="22" t="s">
        <v>22</v>
      </c>
      <c r="G149" s="23" t="s">
        <v>24</v>
      </c>
      <c r="H149" s="24">
        <v>3</v>
      </c>
      <c r="I149" s="24">
        <f t="shared" si="11"/>
        <v>231</v>
      </c>
      <c r="J149" s="25">
        <v>12.9</v>
      </c>
      <c r="K149" s="25">
        <f t="shared" si="10"/>
        <v>2979.9</v>
      </c>
      <c r="L149" s="9"/>
      <c r="M149" s="44"/>
      <c r="N149" s="34"/>
      <c r="O149" s="34"/>
      <c r="P149" s="37"/>
    </row>
    <row r="150" spans="1:16" ht="21" customHeight="1" x14ac:dyDescent="0.25">
      <c r="A150" s="44"/>
      <c r="B150" s="20" t="s">
        <v>18</v>
      </c>
      <c r="C150" s="20" t="s">
        <v>42</v>
      </c>
      <c r="D150" s="20" t="s">
        <v>20</v>
      </c>
      <c r="E150" s="21" t="s">
        <v>21</v>
      </c>
      <c r="F150" s="22" t="s">
        <v>22</v>
      </c>
      <c r="G150" s="23" t="s">
        <v>25</v>
      </c>
      <c r="H150" s="24">
        <v>3</v>
      </c>
      <c r="I150" s="24">
        <f t="shared" si="11"/>
        <v>231</v>
      </c>
      <c r="J150" s="25">
        <v>12.9</v>
      </c>
      <c r="K150" s="25">
        <f t="shared" si="10"/>
        <v>2979.9</v>
      </c>
      <c r="L150" s="9"/>
      <c r="M150" s="44"/>
      <c r="N150" s="34"/>
      <c r="O150" s="34"/>
      <c r="P150" s="37"/>
    </row>
    <row r="151" spans="1:16" ht="21" customHeight="1" x14ac:dyDescent="0.25">
      <c r="A151" s="45"/>
      <c r="B151" s="20" t="s">
        <v>18</v>
      </c>
      <c r="C151" s="20" t="s">
        <v>42</v>
      </c>
      <c r="D151" s="20" t="s">
        <v>20</v>
      </c>
      <c r="E151" s="21" t="s">
        <v>21</v>
      </c>
      <c r="F151" s="22" t="s">
        <v>22</v>
      </c>
      <c r="G151" s="23" t="s">
        <v>26</v>
      </c>
      <c r="H151" s="24">
        <v>3</v>
      </c>
      <c r="I151" s="24">
        <f t="shared" si="11"/>
        <v>231</v>
      </c>
      <c r="J151" s="25">
        <v>12.9</v>
      </c>
      <c r="K151" s="25">
        <f t="shared" si="10"/>
        <v>2979.9</v>
      </c>
      <c r="L151" s="9"/>
      <c r="M151" s="45"/>
      <c r="N151" s="34"/>
      <c r="O151" s="34"/>
      <c r="P151" s="37"/>
    </row>
    <row r="152" spans="1:16" ht="21" customHeight="1" x14ac:dyDescent="0.25">
      <c r="A152" s="43"/>
      <c r="B152" s="20" t="s">
        <v>18</v>
      </c>
      <c r="C152" s="20" t="s">
        <v>42</v>
      </c>
      <c r="D152" s="20" t="s">
        <v>20</v>
      </c>
      <c r="E152" s="21" t="s">
        <v>21</v>
      </c>
      <c r="F152" s="22" t="s">
        <v>28</v>
      </c>
      <c r="G152" s="23" t="s">
        <v>23</v>
      </c>
      <c r="H152" s="24">
        <v>3</v>
      </c>
      <c r="I152" s="24">
        <f t="shared" si="11"/>
        <v>231</v>
      </c>
      <c r="J152" s="25">
        <v>12.9</v>
      </c>
      <c r="K152" s="25">
        <f t="shared" si="10"/>
        <v>2979.9</v>
      </c>
      <c r="L152" s="9"/>
      <c r="M152" s="46">
        <f>SUM(H152:H155)</f>
        <v>12</v>
      </c>
      <c r="N152" s="34"/>
      <c r="O152" s="34"/>
      <c r="P152" s="37"/>
    </row>
    <row r="153" spans="1:16" ht="21" customHeight="1" x14ac:dyDescent="0.25">
      <c r="A153" s="44"/>
      <c r="B153" s="20" t="s">
        <v>18</v>
      </c>
      <c r="C153" s="20" t="s">
        <v>42</v>
      </c>
      <c r="D153" s="20" t="s">
        <v>20</v>
      </c>
      <c r="E153" s="21" t="s">
        <v>21</v>
      </c>
      <c r="F153" s="22" t="s">
        <v>28</v>
      </c>
      <c r="G153" s="23" t="s">
        <v>24</v>
      </c>
      <c r="H153" s="24">
        <v>3</v>
      </c>
      <c r="I153" s="24">
        <f t="shared" si="11"/>
        <v>231</v>
      </c>
      <c r="J153" s="25">
        <v>12.9</v>
      </c>
      <c r="K153" s="25">
        <f t="shared" si="10"/>
        <v>2979.9</v>
      </c>
      <c r="L153" s="9"/>
      <c r="M153" s="44"/>
      <c r="N153" s="34"/>
      <c r="O153" s="34"/>
      <c r="P153" s="37"/>
    </row>
    <row r="154" spans="1:16" ht="21" customHeight="1" x14ac:dyDescent="0.25">
      <c r="A154" s="44"/>
      <c r="B154" s="20" t="s">
        <v>18</v>
      </c>
      <c r="C154" s="20" t="s">
        <v>42</v>
      </c>
      <c r="D154" s="20" t="s">
        <v>20</v>
      </c>
      <c r="E154" s="21" t="s">
        <v>21</v>
      </c>
      <c r="F154" s="22" t="s">
        <v>28</v>
      </c>
      <c r="G154" s="23" t="s">
        <v>25</v>
      </c>
      <c r="H154" s="24">
        <v>3</v>
      </c>
      <c r="I154" s="24">
        <f t="shared" si="11"/>
        <v>231</v>
      </c>
      <c r="J154" s="25">
        <v>12.9</v>
      </c>
      <c r="K154" s="25">
        <f t="shared" si="10"/>
        <v>2979.9</v>
      </c>
      <c r="L154" s="9"/>
      <c r="M154" s="44"/>
      <c r="N154" s="34"/>
      <c r="O154" s="34"/>
      <c r="P154" s="37"/>
    </row>
    <row r="155" spans="1:16" ht="21" customHeight="1" x14ac:dyDescent="0.25">
      <c r="A155" s="45"/>
      <c r="B155" s="20" t="s">
        <v>18</v>
      </c>
      <c r="C155" s="20" t="s">
        <v>42</v>
      </c>
      <c r="D155" s="20" t="s">
        <v>20</v>
      </c>
      <c r="E155" s="21" t="s">
        <v>21</v>
      </c>
      <c r="F155" s="22" t="s">
        <v>28</v>
      </c>
      <c r="G155" s="23" t="s">
        <v>26</v>
      </c>
      <c r="H155" s="24">
        <v>3</v>
      </c>
      <c r="I155" s="24">
        <f t="shared" si="11"/>
        <v>231</v>
      </c>
      <c r="J155" s="25">
        <v>12.9</v>
      </c>
      <c r="K155" s="25">
        <f t="shared" si="10"/>
        <v>2979.9</v>
      </c>
      <c r="L155" s="9"/>
      <c r="M155" s="45"/>
      <c r="N155" s="34"/>
      <c r="O155" s="34"/>
      <c r="P155" s="37"/>
    </row>
    <row r="156" spans="1:16" ht="21" customHeight="1" x14ac:dyDescent="0.25">
      <c r="A156" s="43"/>
      <c r="B156" s="20" t="s">
        <v>18</v>
      </c>
      <c r="C156" s="20" t="s">
        <v>42</v>
      </c>
      <c r="D156" s="20" t="s">
        <v>20</v>
      </c>
      <c r="E156" s="21" t="s">
        <v>21</v>
      </c>
      <c r="F156" s="22" t="s">
        <v>38</v>
      </c>
      <c r="G156" s="23" t="s">
        <v>23</v>
      </c>
      <c r="H156" s="24">
        <v>3</v>
      </c>
      <c r="I156" s="24">
        <f t="shared" si="11"/>
        <v>231</v>
      </c>
      <c r="J156" s="25">
        <v>12.9</v>
      </c>
      <c r="K156" s="25">
        <f t="shared" si="10"/>
        <v>2979.9</v>
      </c>
      <c r="L156" s="9"/>
      <c r="M156" s="46">
        <f>SUM(H156:H159)</f>
        <v>12</v>
      </c>
      <c r="N156" s="34"/>
      <c r="O156" s="34"/>
      <c r="P156" s="37"/>
    </row>
    <row r="157" spans="1:16" ht="21" customHeight="1" x14ac:dyDescent="0.25">
      <c r="A157" s="44"/>
      <c r="B157" s="20" t="s">
        <v>18</v>
      </c>
      <c r="C157" s="20" t="s">
        <v>42</v>
      </c>
      <c r="D157" s="20" t="s">
        <v>20</v>
      </c>
      <c r="E157" s="21" t="s">
        <v>21</v>
      </c>
      <c r="F157" s="22" t="s">
        <v>38</v>
      </c>
      <c r="G157" s="23" t="s">
        <v>24</v>
      </c>
      <c r="H157" s="24">
        <v>3</v>
      </c>
      <c r="I157" s="24">
        <f t="shared" si="11"/>
        <v>231</v>
      </c>
      <c r="J157" s="25">
        <v>12.9</v>
      </c>
      <c r="K157" s="25">
        <f t="shared" si="10"/>
        <v>2979.9</v>
      </c>
      <c r="L157" s="9"/>
      <c r="M157" s="44"/>
      <c r="N157" s="34"/>
      <c r="O157" s="34"/>
      <c r="P157" s="37"/>
    </row>
    <row r="158" spans="1:16" ht="21" customHeight="1" x14ac:dyDescent="0.25">
      <c r="A158" s="44"/>
      <c r="B158" s="20" t="s">
        <v>18</v>
      </c>
      <c r="C158" s="20" t="s">
        <v>42</v>
      </c>
      <c r="D158" s="20" t="s">
        <v>20</v>
      </c>
      <c r="E158" s="21" t="s">
        <v>21</v>
      </c>
      <c r="F158" s="22" t="s">
        <v>38</v>
      </c>
      <c r="G158" s="23" t="s">
        <v>25</v>
      </c>
      <c r="H158" s="24">
        <v>3</v>
      </c>
      <c r="I158" s="24">
        <f t="shared" si="11"/>
        <v>231</v>
      </c>
      <c r="J158" s="25">
        <v>12.9</v>
      </c>
      <c r="K158" s="25">
        <f t="shared" si="10"/>
        <v>2979.9</v>
      </c>
      <c r="L158" s="9"/>
      <c r="M158" s="44"/>
      <c r="N158" s="34"/>
      <c r="O158" s="34"/>
      <c r="P158" s="37"/>
    </row>
    <row r="159" spans="1:16" ht="21" customHeight="1" x14ac:dyDescent="0.25">
      <c r="A159" s="47"/>
      <c r="B159" s="26" t="s">
        <v>18</v>
      </c>
      <c r="C159" s="26" t="s">
        <v>42</v>
      </c>
      <c r="D159" s="26" t="s">
        <v>20</v>
      </c>
      <c r="E159" s="27" t="s">
        <v>21</v>
      </c>
      <c r="F159" s="28" t="s">
        <v>38</v>
      </c>
      <c r="G159" s="29" t="s">
        <v>26</v>
      </c>
      <c r="H159" s="30">
        <v>3</v>
      </c>
      <c r="I159" s="30">
        <f t="shared" si="11"/>
        <v>231</v>
      </c>
      <c r="J159" s="31">
        <v>12.9</v>
      </c>
      <c r="K159" s="31">
        <f t="shared" si="10"/>
        <v>2979.9</v>
      </c>
      <c r="L159" s="9"/>
      <c r="M159" s="47"/>
      <c r="N159" s="49"/>
      <c r="O159" s="49"/>
      <c r="P159" s="58"/>
    </row>
    <row r="160" spans="1:16" ht="21" customHeight="1" x14ac:dyDescent="0.25">
      <c r="A160" s="60"/>
      <c r="B160" s="14" t="s">
        <v>30</v>
      </c>
      <c r="C160" s="14" t="s">
        <v>43</v>
      </c>
      <c r="D160" s="14" t="s">
        <v>32</v>
      </c>
      <c r="E160" s="15" t="s">
        <v>21</v>
      </c>
      <c r="F160" s="16" t="s">
        <v>29</v>
      </c>
      <c r="G160" s="17" t="s">
        <v>23</v>
      </c>
      <c r="H160" s="18">
        <v>3</v>
      </c>
      <c r="I160" s="18">
        <f t="shared" ref="I160:I179" si="12">H160*$O$160</f>
        <v>411</v>
      </c>
      <c r="J160" s="19">
        <v>15.9</v>
      </c>
      <c r="K160" s="19">
        <f t="shared" si="10"/>
        <v>6534.9000000000005</v>
      </c>
      <c r="L160" s="9"/>
      <c r="M160" s="59">
        <f>SUM(H160:H163)</f>
        <v>12</v>
      </c>
      <c r="N160" s="33">
        <f>SUM(M160:M179)</f>
        <v>60</v>
      </c>
      <c r="O160" s="33">
        <v>137</v>
      </c>
      <c r="P160" s="36">
        <f>O160*N160</f>
        <v>8220</v>
      </c>
    </row>
    <row r="161" spans="1:16" ht="21" customHeight="1" x14ac:dyDescent="0.25">
      <c r="A161" s="44"/>
      <c r="B161" s="20" t="s">
        <v>30</v>
      </c>
      <c r="C161" s="20" t="s">
        <v>43</v>
      </c>
      <c r="D161" s="20" t="s">
        <v>32</v>
      </c>
      <c r="E161" s="21" t="s">
        <v>21</v>
      </c>
      <c r="F161" s="22" t="s">
        <v>29</v>
      </c>
      <c r="G161" s="23" t="s">
        <v>24</v>
      </c>
      <c r="H161" s="24">
        <v>3</v>
      </c>
      <c r="I161" s="24">
        <f t="shared" si="12"/>
        <v>411</v>
      </c>
      <c r="J161" s="25">
        <v>15.9</v>
      </c>
      <c r="K161" s="25">
        <f t="shared" si="10"/>
        <v>6534.9000000000005</v>
      </c>
      <c r="L161" s="9"/>
      <c r="M161" s="44"/>
      <c r="N161" s="34"/>
      <c r="O161" s="34"/>
      <c r="P161" s="37"/>
    </row>
    <row r="162" spans="1:16" ht="21" customHeight="1" x14ac:dyDescent="0.25">
      <c r="A162" s="44"/>
      <c r="B162" s="20" t="s">
        <v>30</v>
      </c>
      <c r="C162" s="20" t="s">
        <v>43</v>
      </c>
      <c r="D162" s="20" t="s">
        <v>32</v>
      </c>
      <c r="E162" s="21" t="s">
        <v>21</v>
      </c>
      <c r="F162" s="22" t="s">
        <v>29</v>
      </c>
      <c r="G162" s="23" t="s">
        <v>25</v>
      </c>
      <c r="H162" s="24">
        <v>3</v>
      </c>
      <c r="I162" s="24">
        <f t="shared" si="12"/>
        <v>411</v>
      </c>
      <c r="J162" s="25">
        <v>15.9</v>
      </c>
      <c r="K162" s="25">
        <f t="shared" si="10"/>
        <v>6534.9000000000005</v>
      </c>
      <c r="L162" s="9"/>
      <c r="M162" s="44"/>
      <c r="N162" s="34"/>
      <c r="O162" s="34"/>
      <c r="P162" s="37"/>
    </row>
    <row r="163" spans="1:16" ht="21" customHeight="1" x14ac:dyDescent="0.25">
      <c r="A163" s="45"/>
      <c r="B163" s="20" t="s">
        <v>30</v>
      </c>
      <c r="C163" s="20" t="s">
        <v>43</v>
      </c>
      <c r="D163" s="20" t="s">
        <v>32</v>
      </c>
      <c r="E163" s="21" t="s">
        <v>21</v>
      </c>
      <c r="F163" s="22" t="s">
        <v>29</v>
      </c>
      <c r="G163" s="23" t="s">
        <v>26</v>
      </c>
      <c r="H163" s="24">
        <v>3</v>
      </c>
      <c r="I163" s="24">
        <f t="shared" si="12"/>
        <v>411</v>
      </c>
      <c r="J163" s="25">
        <v>15.9</v>
      </c>
      <c r="K163" s="25">
        <f t="shared" si="10"/>
        <v>6534.9000000000005</v>
      </c>
      <c r="L163" s="9"/>
      <c r="M163" s="45"/>
      <c r="N163" s="34"/>
      <c r="O163" s="34"/>
      <c r="P163" s="37"/>
    </row>
    <row r="164" spans="1:16" ht="21" customHeight="1" x14ac:dyDescent="0.25">
      <c r="A164" s="43"/>
      <c r="B164" s="20" t="s">
        <v>30</v>
      </c>
      <c r="C164" s="20" t="s">
        <v>43</v>
      </c>
      <c r="D164" s="20" t="s">
        <v>32</v>
      </c>
      <c r="E164" s="21" t="s">
        <v>21</v>
      </c>
      <c r="F164" s="22" t="s">
        <v>27</v>
      </c>
      <c r="G164" s="23" t="s">
        <v>23</v>
      </c>
      <c r="H164" s="24">
        <v>3</v>
      </c>
      <c r="I164" s="24">
        <f t="shared" si="12"/>
        <v>411</v>
      </c>
      <c r="J164" s="25">
        <v>15.9</v>
      </c>
      <c r="K164" s="25">
        <f t="shared" si="10"/>
        <v>6534.9000000000005</v>
      </c>
      <c r="L164" s="9"/>
      <c r="M164" s="46">
        <f>SUM(H164:H167)</f>
        <v>12</v>
      </c>
      <c r="N164" s="34"/>
      <c r="O164" s="34"/>
      <c r="P164" s="37"/>
    </row>
    <row r="165" spans="1:16" ht="21" customHeight="1" x14ac:dyDescent="0.25">
      <c r="A165" s="44"/>
      <c r="B165" s="20" t="s">
        <v>30</v>
      </c>
      <c r="C165" s="20" t="s">
        <v>43</v>
      </c>
      <c r="D165" s="20" t="s">
        <v>32</v>
      </c>
      <c r="E165" s="21" t="s">
        <v>21</v>
      </c>
      <c r="F165" s="22" t="s">
        <v>27</v>
      </c>
      <c r="G165" s="23" t="s">
        <v>24</v>
      </c>
      <c r="H165" s="24">
        <v>3</v>
      </c>
      <c r="I165" s="24">
        <f t="shared" si="12"/>
        <v>411</v>
      </c>
      <c r="J165" s="25">
        <v>15.9</v>
      </c>
      <c r="K165" s="25">
        <f t="shared" si="10"/>
        <v>6534.9000000000005</v>
      </c>
      <c r="L165" s="9"/>
      <c r="M165" s="44"/>
      <c r="N165" s="34"/>
      <c r="O165" s="34"/>
      <c r="P165" s="37"/>
    </row>
    <row r="166" spans="1:16" ht="21" customHeight="1" x14ac:dyDescent="0.25">
      <c r="A166" s="44"/>
      <c r="B166" s="20" t="s">
        <v>30</v>
      </c>
      <c r="C166" s="20" t="s">
        <v>43</v>
      </c>
      <c r="D166" s="20" t="s">
        <v>32</v>
      </c>
      <c r="E166" s="21" t="s">
        <v>21</v>
      </c>
      <c r="F166" s="22" t="s">
        <v>27</v>
      </c>
      <c r="G166" s="23" t="s">
        <v>25</v>
      </c>
      <c r="H166" s="24">
        <v>3</v>
      </c>
      <c r="I166" s="24">
        <f t="shared" si="12"/>
        <v>411</v>
      </c>
      <c r="J166" s="25">
        <v>15.9</v>
      </c>
      <c r="K166" s="25">
        <f t="shared" si="10"/>
        <v>6534.9000000000005</v>
      </c>
      <c r="L166" s="9"/>
      <c r="M166" s="44"/>
      <c r="N166" s="34"/>
      <c r="O166" s="34"/>
      <c r="P166" s="37"/>
    </row>
    <row r="167" spans="1:16" ht="21" customHeight="1" x14ac:dyDescent="0.25">
      <c r="A167" s="45"/>
      <c r="B167" s="20" t="s">
        <v>30</v>
      </c>
      <c r="C167" s="20" t="s">
        <v>43</v>
      </c>
      <c r="D167" s="20" t="s">
        <v>32</v>
      </c>
      <c r="E167" s="21" t="s">
        <v>21</v>
      </c>
      <c r="F167" s="22" t="s">
        <v>27</v>
      </c>
      <c r="G167" s="23" t="s">
        <v>26</v>
      </c>
      <c r="H167" s="24">
        <v>3</v>
      </c>
      <c r="I167" s="24">
        <f t="shared" si="12"/>
        <v>411</v>
      </c>
      <c r="J167" s="25">
        <v>15.9</v>
      </c>
      <c r="K167" s="25">
        <f t="shared" si="10"/>
        <v>6534.9000000000005</v>
      </c>
      <c r="L167" s="9"/>
      <c r="M167" s="45"/>
      <c r="N167" s="34"/>
      <c r="O167" s="34"/>
      <c r="P167" s="37"/>
    </row>
    <row r="168" spans="1:16" ht="21" customHeight="1" x14ac:dyDescent="0.25">
      <c r="A168" s="43"/>
      <c r="B168" s="20" t="s">
        <v>30</v>
      </c>
      <c r="C168" s="20" t="s">
        <v>43</v>
      </c>
      <c r="D168" s="20" t="s">
        <v>32</v>
      </c>
      <c r="E168" s="21" t="s">
        <v>21</v>
      </c>
      <c r="F168" s="22" t="s">
        <v>22</v>
      </c>
      <c r="G168" s="23" t="s">
        <v>23</v>
      </c>
      <c r="H168" s="24">
        <v>3</v>
      </c>
      <c r="I168" s="24">
        <f t="shared" si="12"/>
        <v>411</v>
      </c>
      <c r="J168" s="25">
        <v>15.9</v>
      </c>
      <c r="K168" s="25">
        <f t="shared" si="10"/>
        <v>6534.9000000000005</v>
      </c>
      <c r="L168" s="9"/>
      <c r="M168" s="46">
        <f>SUM(H168:H171)</f>
        <v>12</v>
      </c>
      <c r="N168" s="34"/>
      <c r="O168" s="34"/>
      <c r="P168" s="37"/>
    </row>
    <row r="169" spans="1:16" ht="21" customHeight="1" x14ac:dyDescent="0.25">
      <c r="A169" s="44"/>
      <c r="B169" s="20" t="s">
        <v>30</v>
      </c>
      <c r="C169" s="20" t="s">
        <v>43</v>
      </c>
      <c r="D169" s="20" t="s">
        <v>32</v>
      </c>
      <c r="E169" s="21" t="s">
        <v>21</v>
      </c>
      <c r="F169" s="22" t="s">
        <v>22</v>
      </c>
      <c r="G169" s="23" t="s">
        <v>24</v>
      </c>
      <c r="H169" s="24">
        <v>3</v>
      </c>
      <c r="I169" s="24">
        <f t="shared" si="12"/>
        <v>411</v>
      </c>
      <c r="J169" s="25">
        <v>15.9</v>
      </c>
      <c r="K169" s="25">
        <f t="shared" si="10"/>
        <v>6534.9000000000005</v>
      </c>
      <c r="L169" s="9"/>
      <c r="M169" s="44"/>
      <c r="N169" s="34"/>
      <c r="O169" s="34"/>
      <c r="P169" s="37"/>
    </row>
    <row r="170" spans="1:16" ht="21" customHeight="1" x14ac:dyDescent="0.25">
      <c r="A170" s="44"/>
      <c r="B170" s="20" t="s">
        <v>30</v>
      </c>
      <c r="C170" s="20" t="s">
        <v>43</v>
      </c>
      <c r="D170" s="20" t="s">
        <v>32</v>
      </c>
      <c r="E170" s="21" t="s">
        <v>21</v>
      </c>
      <c r="F170" s="22" t="s">
        <v>22</v>
      </c>
      <c r="G170" s="23" t="s">
        <v>25</v>
      </c>
      <c r="H170" s="24">
        <v>3</v>
      </c>
      <c r="I170" s="24">
        <f t="shared" si="12"/>
        <v>411</v>
      </c>
      <c r="J170" s="25">
        <v>15.9</v>
      </c>
      <c r="K170" s="25">
        <f t="shared" si="10"/>
        <v>6534.9000000000005</v>
      </c>
      <c r="L170" s="9"/>
      <c r="M170" s="44"/>
      <c r="N170" s="34"/>
      <c r="O170" s="34"/>
      <c r="P170" s="37"/>
    </row>
    <row r="171" spans="1:16" ht="21" customHeight="1" x14ac:dyDescent="0.25">
      <c r="A171" s="45"/>
      <c r="B171" s="20" t="s">
        <v>30</v>
      </c>
      <c r="C171" s="20" t="s">
        <v>43</v>
      </c>
      <c r="D171" s="20" t="s">
        <v>32</v>
      </c>
      <c r="E171" s="21" t="s">
        <v>21</v>
      </c>
      <c r="F171" s="22" t="s">
        <v>22</v>
      </c>
      <c r="G171" s="23" t="s">
        <v>26</v>
      </c>
      <c r="H171" s="24">
        <v>3</v>
      </c>
      <c r="I171" s="24">
        <f t="shared" si="12"/>
        <v>411</v>
      </c>
      <c r="J171" s="25">
        <v>15.9</v>
      </c>
      <c r="K171" s="25">
        <f t="shared" si="10"/>
        <v>6534.9000000000005</v>
      </c>
      <c r="L171" s="9"/>
      <c r="M171" s="45"/>
      <c r="N171" s="34"/>
      <c r="O171" s="34"/>
      <c r="P171" s="37"/>
    </row>
    <row r="172" spans="1:16" ht="21" customHeight="1" x14ac:dyDescent="0.25">
      <c r="A172" s="43"/>
      <c r="B172" s="20" t="s">
        <v>30</v>
      </c>
      <c r="C172" s="20" t="s">
        <v>43</v>
      </c>
      <c r="D172" s="20" t="s">
        <v>32</v>
      </c>
      <c r="E172" s="21" t="s">
        <v>21</v>
      </c>
      <c r="F172" s="22" t="s">
        <v>28</v>
      </c>
      <c r="G172" s="23" t="s">
        <v>23</v>
      </c>
      <c r="H172" s="24">
        <v>3</v>
      </c>
      <c r="I172" s="24">
        <f t="shared" si="12"/>
        <v>411</v>
      </c>
      <c r="J172" s="25">
        <v>15.9</v>
      </c>
      <c r="K172" s="25">
        <f t="shared" si="10"/>
        <v>6534.9000000000005</v>
      </c>
      <c r="L172" s="9"/>
      <c r="M172" s="46">
        <f>SUM(H172:H175)</f>
        <v>12</v>
      </c>
      <c r="N172" s="34"/>
      <c r="O172" s="34"/>
      <c r="P172" s="37"/>
    </row>
    <row r="173" spans="1:16" ht="21" customHeight="1" x14ac:dyDescent="0.25">
      <c r="A173" s="44"/>
      <c r="B173" s="20" t="s">
        <v>30</v>
      </c>
      <c r="C173" s="20" t="s">
        <v>43</v>
      </c>
      <c r="D173" s="20" t="s">
        <v>32</v>
      </c>
      <c r="E173" s="21" t="s">
        <v>21</v>
      </c>
      <c r="F173" s="22" t="s">
        <v>28</v>
      </c>
      <c r="G173" s="23" t="s">
        <v>24</v>
      </c>
      <c r="H173" s="24">
        <v>3</v>
      </c>
      <c r="I173" s="24">
        <f t="shared" si="12"/>
        <v>411</v>
      </c>
      <c r="J173" s="25">
        <v>15.9</v>
      </c>
      <c r="K173" s="25">
        <f t="shared" si="10"/>
        <v>6534.9000000000005</v>
      </c>
      <c r="L173" s="9"/>
      <c r="M173" s="44"/>
      <c r="N173" s="34"/>
      <c r="O173" s="34"/>
      <c r="P173" s="37"/>
    </row>
    <row r="174" spans="1:16" ht="21" customHeight="1" x14ac:dyDescent="0.25">
      <c r="A174" s="44"/>
      <c r="B174" s="20" t="s">
        <v>30</v>
      </c>
      <c r="C174" s="20" t="s">
        <v>43</v>
      </c>
      <c r="D174" s="20" t="s">
        <v>32</v>
      </c>
      <c r="E174" s="21" t="s">
        <v>21</v>
      </c>
      <c r="F174" s="22" t="s">
        <v>28</v>
      </c>
      <c r="G174" s="23" t="s">
        <v>25</v>
      </c>
      <c r="H174" s="24">
        <v>3</v>
      </c>
      <c r="I174" s="24">
        <f t="shared" si="12"/>
        <v>411</v>
      </c>
      <c r="J174" s="25">
        <v>15.9</v>
      </c>
      <c r="K174" s="25">
        <f t="shared" si="10"/>
        <v>6534.9000000000005</v>
      </c>
      <c r="L174" s="9"/>
      <c r="M174" s="44"/>
      <c r="N174" s="34"/>
      <c r="O174" s="34"/>
      <c r="P174" s="37"/>
    </row>
    <row r="175" spans="1:16" ht="21" customHeight="1" x14ac:dyDescent="0.25">
      <c r="A175" s="45"/>
      <c r="B175" s="20" t="s">
        <v>30</v>
      </c>
      <c r="C175" s="20" t="s">
        <v>43</v>
      </c>
      <c r="D175" s="20" t="s">
        <v>32</v>
      </c>
      <c r="E175" s="21" t="s">
        <v>21</v>
      </c>
      <c r="F175" s="22" t="s">
        <v>28</v>
      </c>
      <c r="G175" s="23" t="s">
        <v>26</v>
      </c>
      <c r="H175" s="24">
        <v>3</v>
      </c>
      <c r="I175" s="24">
        <f t="shared" si="12"/>
        <v>411</v>
      </c>
      <c r="J175" s="25">
        <v>15.9</v>
      </c>
      <c r="K175" s="25">
        <f t="shared" si="10"/>
        <v>6534.9000000000005</v>
      </c>
      <c r="L175" s="9"/>
      <c r="M175" s="45"/>
      <c r="N175" s="34"/>
      <c r="O175" s="34"/>
      <c r="P175" s="37"/>
    </row>
    <row r="176" spans="1:16" ht="21" customHeight="1" x14ac:dyDescent="0.25">
      <c r="A176" s="43"/>
      <c r="B176" s="20" t="s">
        <v>30</v>
      </c>
      <c r="C176" s="20" t="s">
        <v>43</v>
      </c>
      <c r="D176" s="20" t="s">
        <v>32</v>
      </c>
      <c r="E176" s="21" t="s">
        <v>21</v>
      </c>
      <c r="F176" s="22" t="s">
        <v>38</v>
      </c>
      <c r="G176" s="23" t="s">
        <v>23</v>
      </c>
      <c r="H176" s="24">
        <v>3</v>
      </c>
      <c r="I176" s="24">
        <f t="shared" si="12"/>
        <v>411</v>
      </c>
      <c r="J176" s="25">
        <v>15.9</v>
      </c>
      <c r="K176" s="25">
        <f t="shared" si="10"/>
        <v>6534.9000000000005</v>
      </c>
      <c r="L176" s="9"/>
      <c r="M176" s="46">
        <f>SUM(H176:H179)</f>
        <v>12</v>
      </c>
      <c r="N176" s="34"/>
      <c r="O176" s="34"/>
      <c r="P176" s="37"/>
    </row>
    <row r="177" spans="1:16" ht="21" customHeight="1" x14ac:dyDescent="0.25">
      <c r="A177" s="44"/>
      <c r="B177" s="20" t="s">
        <v>30</v>
      </c>
      <c r="C177" s="20" t="s">
        <v>43</v>
      </c>
      <c r="D177" s="20" t="s">
        <v>32</v>
      </c>
      <c r="E177" s="21" t="s">
        <v>21</v>
      </c>
      <c r="F177" s="22" t="s">
        <v>38</v>
      </c>
      <c r="G177" s="23" t="s">
        <v>24</v>
      </c>
      <c r="H177" s="24">
        <v>3</v>
      </c>
      <c r="I177" s="24">
        <f t="shared" si="12"/>
        <v>411</v>
      </c>
      <c r="J177" s="25">
        <v>15.9</v>
      </c>
      <c r="K177" s="25">
        <f t="shared" si="10"/>
        <v>6534.9000000000005</v>
      </c>
      <c r="L177" s="9"/>
      <c r="M177" s="44"/>
      <c r="N177" s="34"/>
      <c r="O177" s="34"/>
      <c r="P177" s="37"/>
    </row>
    <row r="178" spans="1:16" ht="21" customHeight="1" x14ac:dyDescent="0.25">
      <c r="A178" s="44"/>
      <c r="B178" s="20" t="s">
        <v>30</v>
      </c>
      <c r="C178" s="20" t="s">
        <v>43</v>
      </c>
      <c r="D178" s="20" t="s">
        <v>32</v>
      </c>
      <c r="E178" s="21" t="s">
        <v>21</v>
      </c>
      <c r="F178" s="22" t="s">
        <v>38</v>
      </c>
      <c r="G178" s="23" t="s">
        <v>25</v>
      </c>
      <c r="H178" s="24">
        <v>3</v>
      </c>
      <c r="I178" s="24">
        <f t="shared" si="12"/>
        <v>411</v>
      </c>
      <c r="J178" s="25">
        <v>15.9</v>
      </c>
      <c r="K178" s="25">
        <f t="shared" si="10"/>
        <v>6534.9000000000005</v>
      </c>
      <c r="L178" s="9"/>
      <c r="M178" s="44"/>
      <c r="N178" s="34"/>
      <c r="O178" s="34"/>
      <c r="P178" s="37"/>
    </row>
    <row r="179" spans="1:16" ht="21" customHeight="1" x14ac:dyDescent="0.25">
      <c r="A179" s="47"/>
      <c r="B179" s="26" t="s">
        <v>30</v>
      </c>
      <c r="C179" s="26" t="s">
        <v>43</v>
      </c>
      <c r="D179" s="26" t="s">
        <v>32</v>
      </c>
      <c r="E179" s="27" t="s">
        <v>21</v>
      </c>
      <c r="F179" s="28" t="s">
        <v>38</v>
      </c>
      <c r="G179" s="29" t="s">
        <v>26</v>
      </c>
      <c r="H179" s="30">
        <v>3</v>
      </c>
      <c r="I179" s="30">
        <f t="shared" si="12"/>
        <v>411</v>
      </c>
      <c r="J179" s="31">
        <v>15.9</v>
      </c>
      <c r="K179" s="31">
        <f t="shared" si="10"/>
        <v>6534.9000000000005</v>
      </c>
      <c r="L179" s="9"/>
      <c r="M179" s="47"/>
      <c r="N179" s="49"/>
      <c r="O179" s="49"/>
      <c r="P179" s="58"/>
    </row>
    <row r="180" spans="1:16" ht="34.15" customHeight="1" x14ac:dyDescent="0.25">
      <c r="A180" s="60"/>
      <c r="B180" s="14" t="s">
        <v>44</v>
      </c>
      <c r="C180" s="14" t="s">
        <v>45</v>
      </c>
      <c r="D180" s="14" t="s">
        <v>46</v>
      </c>
      <c r="E180" s="15" t="s">
        <v>21</v>
      </c>
      <c r="F180" s="16" t="s">
        <v>22</v>
      </c>
      <c r="G180" s="17" t="s">
        <v>23</v>
      </c>
      <c r="H180" s="18">
        <v>5</v>
      </c>
      <c r="I180" s="18">
        <f t="shared" ref="I180:I191" si="13">H180*$O$180</f>
        <v>385</v>
      </c>
      <c r="J180" s="19">
        <v>29.9</v>
      </c>
      <c r="K180" s="19">
        <f t="shared" si="10"/>
        <v>11511.5</v>
      </c>
      <c r="L180" s="9"/>
      <c r="M180" s="59">
        <f>SUM(H180:H183)</f>
        <v>20</v>
      </c>
      <c r="N180" s="33">
        <f>SUM(M180:M191)</f>
        <v>60</v>
      </c>
      <c r="O180" s="33">
        <v>77</v>
      </c>
      <c r="P180" s="36">
        <f>O180*N180</f>
        <v>4620</v>
      </c>
    </row>
    <row r="181" spans="1:16" ht="34.15" customHeight="1" x14ac:dyDescent="0.25">
      <c r="A181" s="44"/>
      <c r="B181" s="20" t="s">
        <v>44</v>
      </c>
      <c r="C181" s="20" t="s">
        <v>45</v>
      </c>
      <c r="D181" s="20" t="s">
        <v>46</v>
      </c>
      <c r="E181" s="21" t="s">
        <v>21</v>
      </c>
      <c r="F181" s="22" t="s">
        <v>22</v>
      </c>
      <c r="G181" s="23" t="s">
        <v>24</v>
      </c>
      <c r="H181" s="24">
        <v>6</v>
      </c>
      <c r="I181" s="24">
        <f t="shared" si="13"/>
        <v>462</v>
      </c>
      <c r="J181" s="25">
        <v>29.9</v>
      </c>
      <c r="K181" s="25">
        <f t="shared" si="10"/>
        <v>13813.8</v>
      </c>
      <c r="L181" s="9"/>
      <c r="M181" s="44"/>
      <c r="N181" s="34"/>
      <c r="O181" s="34"/>
      <c r="P181" s="37"/>
    </row>
    <row r="182" spans="1:16" ht="34.15" customHeight="1" x14ac:dyDescent="0.25">
      <c r="A182" s="44"/>
      <c r="B182" s="20" t="s">
        <v>44</v>
      </c>
      <c r="C182" s="20" t="s">
        <v>45</v>
      </c>
      <c r="D182" s="20" t="s">
        <v>46</v>
      </c>
      <c r="E182" s="21" t="s">
        <v>21</v>
      </c>
      <c r="F182" s="22" t="s">
        <v>22</v>
      </c>
      <c r="G182" s="23" t="s">
        <v>25</v>
      </c>
      <c r="H182" s="24">
        <v>5</v>
      </c>
      <c r="I182" s="24">
        <f t="shared" si="13"/>
        <v>385</v>
      </c>
      <c r="J182" s="25">
        <v>29.9</v>
      </c>
      <c r="K182" s="25">
        <f t="shared" si="10"/>
        <v>11511.5</v>
      </c>
      <c r="L182" s="9"/>
      <c r="M182" s="44"/>
      <c r="N182" s="34"/>
      <c r="O182" s="34"/>
      <c r="P182" s="37"/>
    </row>
    <row r="183" spans="1:16" ht="34.15" customHeight="1" x14ac:dyDescent="0.25">
      <c r="A183" s="45"/>
      <c r="B183" s="20" t="s">
        <v>44</v>
      </c>
      <c r="C183" s="20" t="s">
        <v>45</v>
      </c>
      <c r="D183" s="20" t="s">
        <v>46</v>
      </c>
      <c r="E183" s="21" t="s">
        <v>21</v>
      </c>
      <c r="F183" s="22" t="s">
        <v>22</v>
      </c>
      <c r="G183" s="23" t="s">
        <v>26</v>
      </c>
      <c r="H183" s="24">
        <v>4</v>
      </c>
      <c r="I183" s="24">
        <f t="shared" si="13"/>
        <v>308</v>
      </c>
      <c r="J183" s="25">
        <v>29.9</v>
      </c>
      <c r="K183" s="25">
        <f t="shared" si="10"/>
        <v>9209.1999999999989</v>
      </c>
      <c r="L183" s="9"/>
      <c r="M183" s="45"/>
      <c r="N183" s="34"/>
      <c r="O183" s="34"/>
      <c r="P183" s="37"/>
    </row>
    <row r="184" spans="1:16" ht="34.15" customHeight="1" x14ac:dyDescent="0.25">
      <c r="A184" s="43"/>
      <c r="B184" s="20" t="s">
        <v>44</v>
      </c>
      <c r="C184" s="20" t="s">
        <v>45</v>
      </c>
      <c r="D184" s="20" t="s">
        <v>46</v>
      </c>
      <c r="E184" s="21" t="s">
        <v>21</v>
      </c>
      <c r="F184" s="22" t="s">
        <v>27</v>
      </c>
      <c r="G184" s="23" t="s">
        <v>23</v>
      </c>
      <c r="H184" s="24">
        <v>5</v>
      </c>
      <c r="I184" s="24">
        <f t="shared" si="13"/>
        <v>385</v>
      </c>
      <c r="J184" s="25">
        <v>29.9</v>
      </c>
      <c r="K184" s="25">
        <f t="shared" si="10"/>
        <v>11511.5</v>
      </c>
      <c r="L184" s="9"/>
      <c r="M184" s="46">
        <f>SUM(H184:H187)</f>
        <v>20</v>
      </c>
      <c r="N184" s="34"/>
      <c r="O184" s="34"/>
      <c r="P184" s="37"/>
    </row>
    <row r="185" spans="1:16" ht="34.15" customHeight="1" x14ac:dyDescent="0.25">
      <c r="A185" s="44"/>
      <c r="B185" s="20" t="s">
        <v>44</v>
      </c>
      <c r="C185" s="20" t="s">
        <v>45</v>
      </c>
      <c r="D185" s="20" t="s">
        <v>46</v>
      </c>
      <c r="E185" s="21" t="s">
        <v>21</v>
      </c>
      <c r="F185" s="22" t="s">
        <v>27</v>
      </c>
      <c r="G185" s="23" t="s">
        <v>24</v>
      </c>
      <c r="H185" s="24">
        <v>6</v>
      </c>
      <c r="I185" s="24">
        <f t="shared" si="13"/>
        <v>462</v>
      </c>
      <c r="J185" s="25">
        <v>29.9</v>
      </c>
      <c r="K185" s="25">
        <f t="shared" si="10"/>
        <v>13813.8</v>
      </c>
      <c r="L185" s="9"/>
      <c r="M185" s="44"/>
      <c r="N185" s="34"/>
      <c r="O185" s="34"/>
      <c r="P185" s="37"/>
    </row>
    <row r="186" spans="1:16" ht="34.15" customHeight="1" x14ac:dyDescent="0.25">
      <c r="A186" s="44"/>
      <c r="B186" s="20" t="s">
        <v>44</v>
      </c>
      <c r="C186" s="20" t="s">
        <v>45</v>
      </c>
      <c r="D186" s="20" t="s">
        <v>46</v>
      </c>
      <c r="E186" s="21" t="s">
        <v>21</v>
      </c>
      <c r="F186" s="22" t="s">
        <v>27</v>
      </c>
      <c r="G186" s="23" t="s">
        <v>25</v>
      </c>
      <c r="H186" s="24">
        <v>5</v>
      </c>
      <c r="I186" s="24">
        <f t="shared" si="13"/>
        <v>385</v>
      </c>
      <c r="J186" s="25">
        <v>29.9</v>
      </c>
      <c r="K186" s="25">
        <f t="shared" si="10"/>
        <v>11511.5</v>
      </c>
      <c r="L186" s="9"/>
      <c r="M186" s="44"/>
      <c r="N186" s="34"/>
      <c r="O186" s="34"/>
      <c r="P186" s="37"/>
    </row>
    <row r="187" spans="1:16" ht="34.15" customHeight="1" x14ac:dyDescent="0.25">
      <c r="A187" s="45"/>
      <c r="B187" s="20" t="s">
        <v>44</v>
      </c>
      <c r="C187" s="20" t="s">
        <v>45</v>
      </c>
      <c r="D187" s="20" t="s">
        <v>46</v>
      </c>
      <c r="E187" s="21" t="s">
        <v>21</v>
      </c>
      <c r="F187" s="22" t="s">
        <v>27</v>
      </c>
      <c r="G187" s="23" t="s">
        <v>26</v>
      </c>
      <c r="H187" s="24">
        <v>4</v>
      </c>
      <c r="I187" s="24">
        <f t="shared" si="13"/>
        <v>308</v>
      </c>
      <c r="J187" s="25">
        <v>29.9</v>
      </c>
      <c r="K187" s="25">
        <f t="shared" si="10"/>
        <v>9209.1999999999989</v>
      </c>
      <c r="L187" s="9"/>
      <c r="M187" s="45"/>
      <c r="N187" s="34"/>
      <c r="O187" s="34"/>
      <c r="P187" s="37"/>
    </row>
    <row r="188" spans="1:16" ht="34.15" customHeight="1" x14ac:dyDescent="0.25">
      <c r="A188" s="43"/>
      <c r="B188" s="20" t="s">
        <v>44</v>
      </c>
      <c r="C188" s="20" t="s">
        <v>45</v>
      </c>
      <c r="D188" s="20" t="s">
        <v>46</v>
      </c>
      <c r="E188" s="21" t="s">
        <v>21</v>
      </c>
      <c r="F188" s="22" t="s">
        <v>28</v>
      </c>
      <c r="G188" s="23" t="s">
        <v>23</v>
      </c>
      <c r="H188" s="24">
        <v>5</v>
      </c>
      <c r="I188" s="24">
        <f t="shared" si="13"/>
        <v>385</v>
      </c>
      <c r="J188" s="25">
        <v>29.9</v>
      </c>
      <c r="K188" s="25">
        <f t="shared" si="10"/>
        <v>11511.5</v>
      </c>
      <c r="L188" s="9"/>
      <c r="M188" s="46">
        <f>SUM(H188:H191)</f>
        <v>20</v>
      </c>
      <c r="N188" s="34"/>
      <c r="O188" s="34"/>
      <c r="P188" s="37"/>
    </row>
    <row r="189" spans="1:16" ht="34.15" customHeight="1" x14ac:dyDescent="0.25">
      <c r="A189" s="44"/>
      <c r="B189" s="20" t="s">
        <v>44</v>
      </c>
      <c r="C189" s="20" t="s">
        <v>45</v>
      </c>
      <c r="D189" s="20" t="s">
        <v>46</v>
      </c>
      <c r="E189" s="21" t="s">
        <v>21</v>
      </c>
      <c r="F189" s="22" t="s">
        <v>28</v>
      </c>
      <c r="G189" s="23" t="s">
        <v>24</v>
      </c>
      <c r="H189" s="24">
        <v>6</v>
      </c>
      <c r="I189" s="24">
        <f t="shared" si="13"/>
        <v>462</v>
      </c>
      <c r="J189" s="25">
        <v>29.9</v>
      </c>
      <c r="K189" s="25">
        <f t="shared" si="10"/>
        <v>13813.8</v>
      </c>
      <c r="L189" s="9"/>
      <c r="M189" s="44"/>
      <c r="N189" s="34"/>
      <c r="O189" s="34"/>
      <c r="P189" s="37"/>
    </row>
    <row r="190" spans="1:16" ht="34.15" customHeight="1" x14ac:dyDescent="0.25">
      <c r="A190" s="44"/>
      <c r="B190" s="20" t="s">
        <v>44</v>
      </c>
      <c r="C190" s="20" t="s">
        <v>45</v>
      </c>
      <c r="D190" s="20" t="s">
        <v>46</v>
      </c>
      <c r="E190" s="21" t="s">
        <v>21</v>
      </c>
      <c r="F190" s="22" t="s">
        <v>28</v>
      </c>
      <c r="G190" s="23" t="s">
        <v>25</v>
      </c>
      <c r="H190" s="24">
        <v>5</v>
      </c>
      <c r="I190" s="24">
        <f t="shared" si="13"/>
        <v>385</v>
      </c>
      <c r="J190" s="25">
        <v>29.9</v>
      </c>
      <c r="K190" s="25">
        <f t="shared" si="10"/>
        <v>11511.5</v>
      </c>
      <c r="L190" s="9"/>
      <c r="M190" s="44"/>
      <c r="N190" s="34"/>
      <c r="O190" s="34"/>
      <c r="P190" s="37"/>
    </row>
    <row r="191" spans="1:16" ht="34.15" customHeight="1" x14ac:dyDescent="0.25">
      <c r="A191" s="45"/>
      <c r="B191" s="20" t="s">
        <v>44</v>
      </c>
      <c r="C191" s="20" t="s">
        <v>45</v>
      </c>
      <c r="D191" s="20" t="s">
        <v>46</v>
      </c>
      <c r="E191" s="21" t="s">
        <v>21</v>
      </c>
      <c r="F191" s="22" t="s">
        <v>28</v>
      </c>
      <c r="G191" s="23" t="s">
        <v>26</v>
      </c>
      <c r="H191" s="24">
        <v>4</v>
      </c>
      <c r="I191" s="24">
        <f t="shared" si="13"/>
        <v>308</v>
      </c>
      <c r="J191" s="25">
        <v>29.9</v>
      </c>
      <c r="K191" s="25">
        <f t="shared" si="10"/>
        <v>9209.1999999999989</v>
      </c>
      <c r="L191" s="9"/>
      <c r="M191" s="45"/>
      <c r="N191" s="35"/>
      <c r="O191" s="35"/>
      <c r="P191" s="38"/>
    </row>
    <row r="192" spans="1:16" ht="34.15" customHeight="1" x14ac:dyDescent="0.25">
      <c r="A192" s="43"/>
      <c r="B192" s="20" t="s">
        <v>44</v>
      </c>
      <c r="C192" s="20" t="s">
        <v>45</v>
      </c>
      <c r="D192" s="20" t="s">
        <v>46</v>
      </c>
      <c r="E192" s="21" t="s">
        <v>21</v>
      </c>
      <c r="F192" s="22" t="s">
        <v>29</v>
      </c>
      <c r="G192" s="23" t="s">
        <v>23</v>
      </c>
      <c r="H192" s="24">
        <v>15</v>
      </c>
      <c r="I192" s="24">
        <f>H192*$O$192</f>
        <v>555</v>
      </c>
      <c r="J192" s="25">
        <v>29.9</v>
      </c>
      <c r="K192" s="25">
        <f t="shared" si="10"/>
        <v>16594.5</v>
      </c>
      <c r="L192" s="9"/>
      <c r="M192" s="46">
        <f>SUM(H192:H195)</f>
        <v>60</v>
      </c>
      <c r="N192" s="48">
        <f>SUM(M192)</f>
        <v>60</v>
      </c>
      <c r="O192" s="48">
        <v>37</v>
      </c>
      <c r="P192" s="57">
        <f>O192*N192</f>
        <v>2220</v>
      </c>
    </row>
    <row r="193" spans="1:16" ht="34.15" customHeight="1" x14ac:dyDescent="0.25">
      <c r="A193" s="44"/>
      <c r="B193" s="20" t="s">
        <v>44</v>
      </c>
      <c r="C193" s="20" t="s">
        <v>45</v>
      </c>
      <c r="D193" s="20" t="s">
        <v>46</v>
      </c>
      <c r="E193" s="21" t="s">
        <v>21</v>
      </c>
      <c r="F193" s="22" t="s">
        <v>29</v>
      </c>
      <c r="G193" s="23" t="s">
        <v>24</v>
      </c>
      <c r="H193" s="24">
        <v>18</v>
      </c>
      <c r="I193" s="24">
        <f>H193*$O$192</f>
        <v>666</v>
      </c>
      <c r="J193" s="25">
        <v>29.9</v>
      </c>
      <c r="K193" s="25">
        <f t="shared" si="10"/>
        <v>19913.399999999998</v>
      </c>
      <c r="L193" s="9"/>
      <c r="M193" s="44"/>
      <c r="N193" s="34"/>
      <c r="O193" s="34"/>
      <c r="P193" s="37"/>
    </row>
    <row r="194" spans="1:16" ht="34.15" customHeight="1" x14ac:dyDescent="0.25">
      <c r="A194" s="44"/>
      <c r="B194" s="20" t="s">
        <v>44</v>
      </c>
      <c r="C194" s="20" t="s">
        <v>45</v>
      </c>
      <c r="D194" s="20" t="s">
        <v>46</v>
      </c>
      <c r="E194" s="21" t="s">
        <v>21</v>
      </c>
      <c r="F194" s="22" t="s">
        <v>29</v>
      </c>
      <c r="G194" s="23" t="s">
        <v>25</v>
      </c>
      <c r="H194" s="24">
        <v>15</v>
      </c>
      <c r="I194" s="24">
        <f>H194*$O$192</f>
        <v>555</v>
      </c>
      <c r="J194" s="25">
        <v>29.9</v>
      </c>
      <c r="K194" s="25">
        <f t="shared" si="10"/>
        <v>16594.5</v>
      </c>
      <c r="L194" s="9"/>
      <c r="M194" s="44"/>
      <c r="N194" s="34"/>
      <c r="O194" s="34"/>
      <c r="P194" s="37"/>
    </row>
    <row r="195" spans="1:16" ht="34.15" customHeight="1" x14ac:dyDescent="0.25">
      <c r="A195" s="47"/>
      <c r="B195" s="26" t="s">
        <v>44</v>
      </c>
      <c r="C195" s="26" t="s">
        <v>45</v>
      </c>
      <c r="D195" s="26" t="s">
        <v>46</v>
      </c>
      <c r="E195" s="27" t="s">
        <v>21</v>
      </c>
      <c r="F195" s="28" t="s">
        <v>29</v>
      </c>
      <c r="G195" s="29" t="s">
        <v>26</v>
      </c>
      <c r="H195" s="30">
        <v>12</v>
      </c>
      <c r="I195" s="30">
        <f>H195*$O$192</f>
        <v>444</v>
      </c>
      <c r="J195" s="31">
        <v>29.9</v>
      </c>
      <c r="K195" s="31">
        <f t="shared" si="10"/>
        <v>13275.599999999999</v>
      </c>
      <c r="L195" s="9"/>
      <c r="M195" s="47"/>
      <c r="N195" s="49"/>
      <c r="O195" s="49"/>
      <c r="P195" s="58"/>
    </row>
    <row r="196" spans="1:16" ht="34.15" customHeight="1" x14ac:dyDescent="0.25">
      <c r="A196" s="60"/>
      <c r="B196" s="14" t="s">
        <v>44</v>
      </c>
      <c r="C196" s="14" t="s">
        <v>47</v>
      </c>
      <c r="D196" s="14" t="s">
        <v>46</v>
      </c>
      <c r="E196" s="15" t="s">
        <v>21</v>
      </c>
      <c r="F196" s="16" t="s">
        <v>29</v>
      </c>
      <c r="G196" s="17" t="s">
        <v>23</v>
      </c>
      <c r="H196" s="18">
        <v>3</v>
      </c>
      <c r="I196" s="18">
        <f t="shared" ref="I196:I215" si="14">H196*$O$196</f>
        <v>351</v>
      </c>
      <c r="J196" s="19">
        <v>29.9</v>
      </c>
      <c r="K196" s="19">
        <f t="shared" ref="K196:K259" si="15">J196*I196</f>
        <v>10494.9</v>
      </c>
      <c r="L196" s="9"/>
      <c r="M196" s="59">
        <f>SUM(H196:H199)</f>
        <v>12</v>
      </c>
      <c r="N196" s="33">
        <f>SUM(M196:M215)</f>
        <v>60</v>
      </c>
      <c r="O196" s="33">
        <v>117</v>
      </c>
      <c r="P196" s="36">
        <f>O196*N196</f>
        <v>7020</v>
      </c>
    </row>
    <row r="197" spans="1:16" ht="34.15" customHeight="1" x14ac:dyDescent="0.25">
      <c r="A197" s="44"/>
      <c r="B197" s="20" t="s">
        <v>44</v>
      </c>
      <c r="C197" s="20" t="s">
        <v>47</v>
      </c>
      <c r="D197" s="20" t="s">
        <v>46</v>
      </c>
      <c r="E197" s="21" t="s">
        <v>21</v>
      </c>
      <c r="F197" s="22" t="s">
        <v>29</v>
      </c>
      <c r="G197" s="23" t="s">
        <v>24</v>
      </c>
      <c r="H197" s="24">
        <v>3</v>
      </c>
      <c r="I197" s="24">
        <f t="shared" si="14"/>
        <v>351</v>
      </c>
      <c r="J197" s="25">
        <v>29.9</v>
      </c>
      <c r="K197" s="25">
        <f t="shared" si="15"/>
        <v>10494.9</v>
      </c>
      <c r="L197" s="9"/>
      <c r="M197" s="44"/>
      <c r="N197" s="34"/>
      <c r="O197" s="34"/>
      <c r="P197" s="37"/>
    </row>
    <row r="198" spans="1:16" ht="34.15" customHeight="1" x14ac:dyDescent="0.25">
      <c r="A198" s="44"/>
      <c r="B198" s="20" t="s">
        <v>44</v>
      </c>
      <c r="C198" s="20" t="s">
        <v>47</v>
      </c>
      <c r="D198" s="20" t="s">
        <v>46</v>
      </c>
      <c r="E198" s="21" t="s">
        <v>21</v>
      </c>
      <c r="F198" s="22" t="s">
        <v>29</v>
      </c>
      <c r="G198" s="23" t="s">
        <v>25</v>
      </c>
      <c r="H198" s="24">
        <v>3</v>
      </c>
      <c r="I198" s="24">
        <f t="shared" si="14"/>
        <v>351</v>
      </c>
      <c r="J198" s="25">
        <v>29.9</v>
      </c>
      <c r="K198" s="25">
        <f t="shared" si="15"/>
        <v>10494.9</v>
      </c>
      <c r="L198" s="9"/>
      <c r="M198" s="44"/>
      <c r="N198" s="34"/>
      <c r="O198" s="34"/>
      <c r="P198" s="37"/>
    </row>
    <row r="199" spans="1:16" ht="34.15" customHeight="1" x14ac:dyDescent="0.25">
      <c r="A199" s="45"/>
      <c r="B199" s="20" t="s">
        <v>44</v>
      </c>
      <c r="C199" s="20" t="s">
        <v>47</v>
      </c>
      <c r="D199" s="20" t="s">
        <v>46</v>
      </c>
      <c r="E199" s="21" t="s">
        <v>21</v>
      </c>
      <c r="F199" s="22" t="s">
        <v>29</v>
      </c>
      <c r="G199" s="23" t="s">
        <v>26</v>
      </c>
      <c r="H199" s="24">
        <v>3</v>
      </c>
      <c r="I199" s="24">
        <f t="shared" si="14"/>
        <v>351</v>
      </c>
      <c r="J199" s="25">
        <v>29.9</v>
      </c>
      <c r="K199" s="25">
        <f t="shared" si="15"/>
        <v>10494.9</v>
      </c>
      <c r="L199" s="9"/>
      <c r="M199" s="45"/>
      <c r="N199" s="34"/>
      <c r="O199" s="34"/>
      <c r="P199" s="37"/>
    </row>
    <row r="200" spans="1:16" ht="34.15" customHeight="1" x14ac:dyDescent="0.25">
      <c r="A200" s="43"/>
      <c r="B200" s="20" t="s">
        <v>44</v>
      </c>
      <c r="C200" s="20" t="s">
        <v>47</v>
      </c>
      <c r="D200" s="20" t="s">
        <v>46</v>
      </c>
      <c r="E200" s="21" t="s">
        <v>21</v>
      </c>
      <c r="F200" s="22" t="s">
        <v>27</v>
      </c>
      <c r="G200" s="23" t="s">
        <v>23</v>
      </c>
      <c r="H200" s="24">
        <v>3</v>
      </c>
      <c r="I200" s="24">
        <f t="shared" si="14"/>
        <v>351</v>
      </c>
      <c r="J200" s="25">
        <v>29.9</v>
      </c>
      <c r="K200" s="25">
        <f t="shared" si="15"/>
        <v>10494.9</v>
      </c>
      <c r="L200" s="9"/>
      <c r="M200" s="46">
        <f>SUM(H200:H203)</f>
        <v>12</v>
      </c>
      <c r="N200" s="34"/>
      <c r="O200" s="34"/>
      <c r="P200" s="37"/>
    </row>
    <row r="201" spans="1:16" ht="34.15" customHeight="1" x14ac:dyDescent="0.25">
      <c r="A201" s="44"/>
      <c r="B201" s="20" t="s">
        <v>44</v>
      </c>
      <c r="C201" s="20" t="s">
        <v>47</v>
      </c>
      <c r="D201" s="20" t="s">
        <v>46</v>
      </c>
      <c r="E201" s="21" t="s">
        <v>21</v>
      </c>
      <c r="F201" s="22" t="s">
        <v>27</v>
      </c>
      <c r="G201" s="23" t="s">
        <v>24</v>
      </c>
      <c r="H201" s="24">
        <v>3</v>
      </c>
      <c r="I201" s="24">
        <f t="shared" si="14"/>
        <v>351</v>
      </c>
      <c r="J201" s="25">
        <v>29.9</v>
      </c>
      <c r="K201" s="25">
        <f t="shared" si="15"/>
        <v>10494.9</v>
      </c>
      <c r="L201" s="9"/>
      <c r="M201" s="44"/>
      <c r="N201" s="34"/>
      <c r="O201" s="34"/>
      <c r="P201" s="37"/>
    </row>
    <row r="202" spans="1:16" ht="34.15" customHeight="1" x14ac:dyDescent="0.25">
      <c r="A202" s="44"/>
      <c r="B202" s="20" t="s">
        <v>44</v>
      </c>
      <c r="C202" s="20" t="s">
        <v>47</v>
      </c>
      <c r="D202" s="20" t="s">
        <v>46</v>
      </c>
      <c r="E202" s="21" t="s">
        <v>21</v>
      </c>
      <c r="F202" s="22" t="s">
        <v>27</v>
      </c>
      <c r="G202" s="23" t="s">
        <v>25</v>
      </c>
      <c r="H202" s="24">
        <v>3</v>
      </c>
      <c r="I202" s="24">
        <f t="shared" si="14"/>
        <v>351</v>
      </c>
      <c r="J202" s="25">
        <v>29.9</v>
      </c>
      <c r="K202" s="25">
        <f t="shared" si="15"/>
        <v>10494.9</v>
      </c>
      <c r="L202" s="9"/>
      <c r="M202" s="44"/>
      <c r="N202" s="34"/>
      <c r="O202" s="34"/>
      <c r="P202" s="37"/>
    </row>
    <row r="203" spans="1:16" ht="34.15" customHeight="1" x14ac:dyDescent="0.25">
      <c r="A203" s="45"/>
      <c r="B203" s="20" t="s">
        <v>44</v>
      </c>
      <c r="C203" s="20" t="s">
        <v>47</v>
      </c>
      <c r="D203" s="20" t="s">
        <v>46</v>
      </c>
      <c r="E203" s="21" t="s">
        <v>21</v>
      </c>
      <c r="F203" s="22" t="s">
        <v>27</v>
      </c>
      <c r="G203" s="23" t="s">
        <v>26</v>
      </c>
      <c r="H203" s="24">
        <v>3</v>
      </c>
      <c r="I203" s="24">
        <f t="shared" si="14"/>
        <v>351</v>
      </c>
      <c r="J203" s="25">
        <v>29.9</v>
      </c>
      <c r="K203" s="25">
        <f t="shared" si="15"/>
        <v>10494.9</v>
      </c>
      <c r="L203" s="9"/>
      <c r="M203" s="45"/>
      <c r="N203" s="34"/>
      <c r="O203" s="34"/>
      <c r="P203" s="37"/>
    </row>
    <row r="204" spans="1:16" ht="34.15" customHeight="1" x14ac:dyDescent="0.25">
      <c r="A204" s="43"/>
      <c r="B204" s="20" t="s">
        <v>44</v>
      </c>
      <c r="C204" s="20" t="s">
        <v>47</v>
      </c>
      <c r="D204" s="20" t="s">
        <v>46</v>
      </c>
      <c r="E204" s="21" t="s">
        <v>21</v>
      </c>
      <c r="F204" s="22" t="s">
        <v>22</v>
      </c>
      <c r="G204" s="23" t="s">
        <v>23</v>
      </c>
      <c r="H204" s="24">
        <v>3</v>
      </c>
      <c r="I204" s="24">
        <f t="shared" si="14"/>
        <v>351</v>
      </c>
      <c r="J204" s="25">
        <v>29.9</v>
      </c>
      <c r="K204" s="25">
        <f t="shared" si="15"/>
        <v>10494.9</v>
      </c>
      <c r="L204" s="9"/>
      <c r="M204" s="46">
        <f>SUM(H204:H207)</f>
        <v>12</v>
      </c>
      <c r="N204" s="34"/>
      <c r="O204" s="34"/>
      <c r="P204" s="37"/>
    </row>
    <row r="205" spans="1:16" ht="34.15" customHeight="1" x14ac:dyDescent="0.25">
      <c r="A205" s="44"/>
      <c r="B205" s="20" t="s">
        <v>44</v>
      </c>
      <c r="C205" s="20" t="s">
        <v>47</v>
      </c>
      <c r="D205" s="20" t="s">
        <v>46</v>
      </c>
      <c r="E205" s="21" t="s">
        <v>21</v>
      </c>
      <c r="F205" s="22" t="s">
        <v>22</v>
      </c>
      <c r="G205" s="23" t="s">
        <v>24</v>
      </c>
      <c r="H205" s="24">
        <v>3</v>
      </c>
      <c r="I205" s="24">
        <f t="shared" si="14"/>
        <v>351</v>
      </c>
      <c r="J205" s="25">
        <v>29.9</v>
      </c>
      <c r="K205" s="25">
        <f t="shared" si="15"/>
        <v>10494.9</v>
      </c>
      <c r="L205" s="9"/>
      <c r="M205" s="44"/>
      <c r="N205" s="34"/>
      <c r="O205" s="34"/>
      <c r="P205" s="37"/>
    </row>
    <row r="206" spans="1:16" ht="34.15" customHeight="1" x14ac:dyDescent="0.25">
      <c r="A206" s="44"/>
      <c r="B206" s="20" t="s">
        <v>44</v>
      </c>
      <c r="C206" s="20" t="s">
        <v>47</v>
      </c>
      <c r="D206" s="20" t="s">
        <v>46</v>
      </c>
      <c r="E206" s="21" t="s">
        <v>21</v>
      </c>
      <c r="F206" s="22" t="s">
        <v>22</v>
      </c>
      <c r="G206" s="23" t="s">
        <v>25</v>
      </c>
      <c r="H206" s="24">
        <v>3</v>
      </c>
      <c r="I206" s="24">
        <f t="shared" si="14"/>
        <v>351</v>
      </c>
      <c r="J206" s="25">
        <v>29.9</v>
      </c>
      <c r="K206" s="25">
        <f t="shared" si="15"/>
        <v>10494.9</v>
      </c>
      <c r="L206" s="9"/>
      <c r="M206" s="44"/>
      <c r="N206" s="34"/>
      <c r="O206" s="34"/>
      <c r="P206" s="37"/>
    </row>
    <row r="207" spans="1:16" ht="34.15" customHeight="1" x14ac:dyDescent="0.25">
      <c r="A207" s="45"/>
      <c r="B207" s="20" t="s">
        <v>44</v>
      </c>
      <c r="C207" s="20" t="s">
        <v>47</v>
      </c>
      <c r="D207" s="20" t="s">
        <v>46</v>
      </c>
      <c r="E207" s="21" t="s">
        <v>21</v>
      </c>
      <c r="F207" s="22" t="s">
        <v>22</v>
      </c>
      <c r="G207" s="23" t="s">
        <v>26</v>
      </c>
      <c r="H207" s="24">
        <v>3</v>
      </c>
      <c r="I207" s="24">
        <f t="shared" si="14"/>
        <v>351</v>
      </c>
      <c r="J207" s="25">
        <v>29.9</v>
      </c>
      <c r="K207" s="25">
        <f t="shared" si="15"/>
        <v>10494.9</v>
      </c>
      <c r="L207" s="9"/>
      <c r="M207" s="45"/>
      <c r="N207" s="34"/>
      <c r="O207" s="34"/>
      <c r="P207" s="37"/>
    </row>
    <row r="208" spans="1:16" ht="34.15" customHeight="1" x14ac:dyDescent="0.25">
      <c r="A208" s="43"/>
      <c r="B208" s="20" t="s">
        <v>44</v>
      </c>
      <c r="C208" s="20" t="s">
        <v>47</v>
      </c>
      <c r="D208" s="20" t="s">
        <v>46</v>
      </c>
      <c r="E208" s="21" t="s">
        <v>21</v>
      </c>
      <c r="F208" s="22" t="s">
        <v>28</v>
      </c>
      <c r="G208" s="23" t="s">
        <v>23</v>
      </c>
      <c r="H208" s="24">
        <v>3</v>
      </c>
      <c r="I208" s="24">
        <f t="shared" si="14"/>
        <v>351</v>
      </c>
      <c r="J208" s="25">
        <v>29.9</v>
      </c>
      <c r="K208" s="25">
        <f t="shared" si="15"/>
        <v>10494.9</v>
      </c>
      <c r="L208" s="9"/>
      <c r="M208" s="46">
        <f>SUM(H208:H211)</f>
        <v>12</v>
      </c>
      <c r="N208" s="34"/>
      <c r="O208" s="34"/>
      <c r="P208" s="37"/>
    </row>
    <row r="209" spans="1:16" ht="34.15" customHeight="1" x14ac:dyDescent="0.25">
      <c r="A209" s="44"/>
      <c r="B209" s="20" t="s">
        <v>44</v>
      </c>
      <c r="C209" s="20" t="s">
        <v>47</v>
      </c>
      <c r="D209" s="20" t="s">
        <v>46</v>
      </c>
      <c r="E209" s="21" t="s">
        <v>21</v>
      </c>
      <c r="F209" s="22" t="s">
        <v>28</v>
      </c>
      <c r="G209" s="23" t="s">
        <v>24</v>
      </c>
      <c r="H209" s="24">
        <v>3</v>
      </c>
      <c r="I209" s="24">
        <f t="shared" si="14"/>
        <v>351</v>
      </c>
      <c r="J209" s="25">
        <v>29.9</v>
      </c>
      <c r="K209" s="25">
        <f t="shared" si="15"/>
        <v>10494.9</v>
      </c>
      <c r="L209" s="9"/>
      <c r="M209" s="44"/>
      <c r="N209" s="34"/>
      <c r="O209" s="34"/>
      <c r="P209" s="37"/>
    </row>
    <row r="210" spans="1:16" ht="34.15" customHeight="1" x14ac:dyDescent="0.25">
      <c r="A210" s="44"/>
      <c r="B210" s="20" t="s">
        <v>44</v>
      </c>
      <c r="C210" s="20" t="s">
        <v>47</v>
      </c>
      <c r="D210" s="20" t="s">
        <v>46</v>
      </c>
      <c r="E210" s="21" t="s">
        <v>21</v>
      </c>
      <c r="F210" s="22" t="s">
        <v>28</v>
      </c>
      <c r="G210" s="23" t="s">
        <v>25</v>
      </c>
      <c r="H210" s="24">
        <v>3</v>
      </c>
      <c r="I210" s="24">
        <f t="shared" si="14"/>
        <v>351</v>
      </c>
      <c r="J210" s="25">
        <v>29.9</v>
      </c>
      <c r="K210" s="25">
        <f t="shared" si="15"/>
        <v>10494.9</v>
      </c>
      <c r="L210" s="9"/>
      <c r="M210" s="44"/>
      <c r="N210" s="34"/>
      <c r="O210" s="34"/>
      <c r="P210" s="37"/>
    </row>
    <row r="211" spans="1:16" ht="34.15" customHeight="1" x14ac:dyDescent="0.25">
      <c r="A211" s="45"/>
      <c r="B211" s="20" t="s">
        <v>44</v>
      </c>
      <c r="C211" s="20" t="s">
        <v>47</v>
      </c>
      <c r="D211" s="20" t="s">
        <v>46</v>
      </c>
      <c r="E211" s="21" t="s">
        <v>21</v>
      </c>
      <c r="F211" s="22" t="s">
        <v>28</v>
      </c>
      <c r="G211" s="23" t="s">
        <v>26</v>
      </c>
      <c r="H211" s="24">
        <v>3</v>
      </c>
      <c r="I211" s="24">
        <f t="shared" si="14"/>
        <v>351</v>
      </c>
      <c r="J211" s="25">
        <v>29.9</v>
      </c>
      <c r="K211" s="25">
        <f t="shared" si="15"/>
        <v>10494.9</v>
      </c>
      <c r="L211" s="9"/>
      <c r="M211" s="45"/>
      <c r="N211" s="34"/>
      <c r="O211" s="34"/>
      <c r="P211" s="37"/>
    </row>
    <row r="212" spans="1:16" ht="34.15" customHeight="1" x14ac:dyDescent="0.25">
      <c r="A212" s="43"/>
      <c r="B212" s="20" t="s">
        <v>44</v>
      </c>
      <c r="C212" s="20" t="s">
        <v>47</v>
      </c>
      <c r="D212" s="20" t="s">
        <v>46</v>
      </c>
      <c r="E212" s="21" t="s">
        <v>21</v>
      </c>
      <c r="F212" s="22" t="s">
        <v>38</v>
      </c>
      <c r="G212" s="23" t="s">
        <v>23</v>
      </c>
      <c r="H212" s="24">
        <v>3</v>
      </c>
      <c r="I212" s="24">
        <f t="shared" si="14"/>
        <v>351</v>
      </c>
      <c r="J212" s="25">
        <v>29.9</v>
      </c>
      <c r="K212" s="25">
        <f t="shared" si="15"/>
        <v>10494.9</v>
      </c>
      <c r="L212" s="9"/>
      <c r="M212" s="46">
        <f>SUM(H212:H215)</f>
        <v>12</v>
      </c>
      <c r="N212" s="34"/>
      <c r="O212" s="34"/>
      <c r="P212" s="37"/>
    </row>
    <row r="213" spans="1:16" ht="34.15" customHeight="1" x14ac:dyDescent="0.25">
      <c r="A213" s="44"/>
      <c r="B213" s="20" t="s">
        <v>44</v>
      </c>
      <c r="C213" s="20" t="s">
        <v>47</v>
      </c>
      <c r="D213" s="20" t="s">
        <v>46</v>
      </c>
      <c r="E213" s="21" t="s">
        <v>21</v>
      </c>
      <c r="F213" s="22" t="s">
        <v>38</v>
      </c>
      <c r="G213" s="23" t="s">
        <v>24</v>
      </c>
      <c r="H213" s="24">
        <v>3</v>
      </c>
      <c r="I213" s="24">
        <f t="shared" si="14"/>
        <v>351</v>
      </c>
      <c r="J213" s="25">
        <v>29.9</v>
      </c>
      <c r="K213" s="25">
        <f t="shared" si="15"/>
        <v>10494.9</v>
      </c>
      <c r="L213" s="9"/>
      <c r="M213" s="44"/>
      <c r="N213" s="34"/>
      <c r="O213" s="34"/>
      <c r="P213" s="37"/>
    </row>
    <row r="214" spans="1:16" ht="34.15" customHeight="1" x14ac:dyDescent="0.25">
      <c r="A214" s="44"/>
      <c r="B214" s="20" t="s">
        <v>44</v>
      </c>
      <c r="C214" s="20" t="s">
        <v>47</v>
      </c>
      <c r="D214" s="20" t="s">
        <v>46</v>
      </c>
      <c r="E214" s="21" t="s">
        <v>21</v>
      </c>
      <c r="F214" s="22" t="s">
        <v>38</v>
      </c>
      <c r="G214" s="23" t="s">
        <v>25</v>
      </c>
      <c r="H214" s="24">
        <v>3</v>
      </c>
      <c r="I214" s="24">
        <f t="shared" si="14"/>
        <v>351</v>
      </c>
      <c r="J214" s="25">
        <v>29.9</v>
      </c>
      <c r="K214" s="25">
        <f t="shared" si="15"/>
        <v>10494.9</v>
      </c>
      <c r="L214" s="9"/>
      <c r="M214" s="44"/>
      <c r="N214" s="34"/>
      <c r="O214" s="34"/>
      <c r="P214" s="37"/>
    </row>
    <row r="215" spans="1:16" ht="34.15" customHeight="1" x14ac:dyDescent="0.25">
      <c r="A215" s="47"/>
      <c r="B215" s="26" t="s">
        <v>44</v>
      </c>
      <c r="C215" s="26" t="s">
        <v>47</v>
      </c>
      <c r="D215" s="26" t="s">
        <v>46</v>
      </c>
      <c r="E215" s="27" t="s">
        <v>21</v>
      </c>
      <c r="F215" s="28" t="s">
        <v>38</v>
      </c>
      <c r="G215" s="29" t="s">
        <v>26</v>
      </c>
      <c r="H215" s="30">
        <v>3</v>
      </c>
      <c r="I215" s="30">
        <f t="shared" si="14"/>
        <v>351</v>
      </c>
      <c r="J215" s="31">
        <v>29.9</v>
      </c>
      <c r="K215" s="31">
        <f t="shared" si="15"/>
        <v>10494.9</v>
      </c>
      <c r="L215" s="9"/>
      <c r="M215" s="47"/>
      <c r="N215" s="49"/>
      <c r="O215" s="49"/>
      <c r="P215" s="58"/>
    </row>
    <row r="216" spans="1:16" ht="34.15" customHeight="1" x14ac:dyDescent="0.25">
      <c r="A216" s="60"/>
      <c r="B216" s="14" t="s">
        <v>44</v>
      </c>
      <c r="C216" s="14" t="s">
        <v>48</v>
      </c>
      <c r="D216" s="14" t="s">
        <v>46</v>
      </c>
      <c r="E216" s="15" t="s">
        <v>21</v>
      </c>
      <c r="F216" s="16" t="s">
        <v>22</v>
      </c>
      <c r="G216" s="17" t="s">
        <v>23</v>
      </c>
      <c r="H216" s="18">
        <v>5</v>
      </c>
      <c r="I216" s="18">
        <f t="shared" ref="I216:I227" si="16">H216*$O$216</f>
        <v>385</v>
      </c>
      <c r="J216" s="19">
        <v>29.9</v>
      </c>
      <c r="K216" s="19">
        <f t="shared" si="15"/>
        <v>11511.5</v>
      </c>
      <c r="L216" s="9"/>
      <c r="M216" s="59">
        <f>SUM(H216:H219)</f>
        <v>20</v>
      </c>
      <c r="N216" s="33">
        <f>SUM(M216:M227)</f>
        <v>60</v>
      </c>
      <c r="O216" s="33">
        <v>77</v>
      </c>
      <c r="P216" s="36">
        <f>O216*N216</f>
        <v>4620</v>
      </c>
    </row>
    <row r="217" spans="1:16" ht="34.15" customHeight="1" x14ac:dyDescent="0.25">
      <c r="A217" s="44"/>
      <c r="B217" s="20" t="s">
        <v>44</v>
      </c>
      <c r="C217" s="20" t="s">
        <v>48</v>
      </c>
      <c r="D217" s="20" t="s">
        <v>46</v>
      </c>
      <c r="E217" s="21" t="s">
        <v>21</v>
      </c>
      <c r="F217" s="22" t="s">
        <v>22</v>
      </c>
      <c r="G217" s="23" t="s">
        <v>24</v>
      </c>
      <c r="H217" s="24">
        <v>6</v>
      </c>
      <c r="I217" s="24">
        <f t="shared" si="16"/>
        <v>462</v>
      </c>
      <c r="J217" s="25">
        <v>29.9</v>
      </c>
      <c r="K217" s="25">
        <f t="shared" si="15"/>
        <v>13813.8</v>
      </c>
      <c r="L217" s="9"/>
      <c r="M217" s="44"/>
      <c r="N217" s="34"/>
      <c r="O217" s="34"/>
      <c r="P217" s="37"/>
    </row>
    <row r="218" spans="1:16" ht="34.15" customHeight="1" x14ac:dyDescent="0.25">
      <c r="A218" s="44"/>
      <c r="B218" s="20" t="s">
        <v>44</v>
      </c>
      <c r="C218" s="20" t="s">
        <v>48</v>
      </c>
      <c r="D218" s="20" t="s">
        <v>46</v>
      </c>
      <c r="E218" s="21" t="s">
        <v>21</v>
      </c>
      <c r="F218" s="22" t="s">
        <v>22</v>
      </c>
      <c r="G218" s="23" t="s">
        <v>25</v>
      </c>
      <c r="H218" s="24">
        <v>5</v>
      </c>
      <c r="I218" s="24">
        <f t="shared" si="16"/>
        <v>385</v>
      </c>
      <c r="J218" s="25">
        <v>29.9</v>
      </c>
      <c r="K218" s="25">
        <f t="shared" si="15"/>
        <v>11511.5</v>
      </c>
      <c r="L218" s="9"/>
      <c r="M218" s="44"/>
      <c r="N218" s="34"/>
      <c r="O218" s="34"/>
      <c r="P218" s="37"/>
    </row>
    <row r="219" spans="1:16" ht="34.15" customHeight="1" x14ac:dyDescent="0.25">
      <c r="A219" s="45"/>
      <c r="B219" s="20" t="s">
        <v>44</v>
      </c>
      <c r="C219" s="20" t="s">
        <v>48</v>
      </c>
      <c r="D219" s="20" t="s">
        <v>46</v>
      </c>
      <c r="E219" s="21" t="s">
        <v>21</v>
      </c>
      <c r="F219" s="22" t="s">
        <v>22</v>
      </c>
      <c r="G219" s="23" t="s">
        <v>26</v>
      </c>
      <c r="H219" s="24">
        <v>4</v>
      </c>
      <c r="I219" s="24">
        <f t="shared" si="16"/>
        <v>308</v>
      </c>
      <c r="J219" s="25">
        <v>29.9</v>
      </c>
      <c r="K219" s="25">
        <f t="shared" si="15"/>
        <v>9209.1999999999989</v>
      </c>
      <c r="L219" s="9"/>
      <c r="M219" s="45"/>
      <c r="N219" s="34"/>
      <c r="O219" s="34"/>
      <c r="P219" s="37"/>
    </row>
    <row r="220" spans="1:16" ht="34.15" customHeight="1" x14ac:dyDescent="0.25">
      <c r="A220" s="43"/>
      <c r="B220" s="20" t="s">
        <v>44</v>
      </c>
      <c r="C220" s="20" t="s">
        <v>48</v>
      </c>
      <c r="D220" s="20" t="s">
        <v>46</v>
      </c>
      <c r="E220" s="21" t="s">
        <v>21</v>
      </c>
      <c r="F220" s="22" t="s">
        <v>27</v>
      </c>
      <c r="G220" s="23" t="s">
        <v>23</v>
      </c>
      <c r="H220" s="24">
        <v>5</v>
      </c>
      <c r="I220" s="24">
        <f t="shared" si="16"/>
        <v>385</v>
      </c>
      <c r="J220" s="25">
        <v>29.9</v>
      </c>
      <c r="K220" s="25">
        <f t="shared" si="15"/>
        <v>11511.5</v>
      </c>
      <c r="L220" s="9"/>
      <c r="M220" s="46">
        <f>SUM(H220:H223)</f>
        <v>20</v>
      </c>
      <c r="N220" s="34"/>
      <c r="O220" s="34"/>
      <c r="P220" s="37"/>
    </row>
    <row r="221" spans="1:16" ht="34.15" customHeight="1" x14ac:dyDescent="0.25">
      <c r="A221" s="44"/>
      <c r="B221" s="20" t="s">
        <v>44</v>
      </c>
      <c r="C221" s="20" t="s">
        <v>48</v>
      </c>
      <c r="D221" s="20" t="s">
        <v>46</v>
      </c>
      <c r="E221" s="21" t="s">
        <v>21</v>
      </c>
      <c r="F221" s="22" t="s">
        <v>27</v>
      </c>
      <c r="G221" s="23" t="s">
        <v>24</v>
      </c>
      <c r="H221" s="24">
        <v>6</v>
      </c>
      <c r="I221" s="24">
        <f t="shared" si="16"/>
        <v>462</v>
      </c>
      <c r="J221" s="25">
        <v>29.9</v>
      </c>
      <c r="K221" s="25">
        <f t="shared" si="15"/>
        <v>13813.8</v>
      </c>
      <c r="L221" s="9"/>
      <c r="M221" s="44"/>
      <c r="N221" s="34"/>
      <c r="O221" s="34"/>
      <c r="P221" s="37"/>
    </row>
    <row r="222" spans="1:16" ht="34.15" customHeight="1" x14ac:dyDescent="0.25">
      <c r="A222" s="44"/>
      <c r="B222" s="20" t="s">
        <v>44</v>
      </c>
      <c r="C222" s="20" t="s">
        <v>48</v>
      </c>
      <c r="D222" s="20" t="s">
        <v>46</v>
      </c>
      <c r="E222" s="21" t="s">
        <v>21</v>
      </c>
      <c r="F222" s="22" t="s">
        <v>27</v>
      </c>
      <c r="G222" s="23" t="s">
        <v>25</v>
      </c>
      <c r="H222" s="24">
        <v>5</v>
      </c>
      <c r="I222" s="24">
        <f t="shared" si="16"/>
        <v>385</v>
      </c>
      <c r="J222" s="25">
        <v>29.9</v>
      </c>
      <c r="K222" s="25">
        <f t="shared" si="15"/>
        <v>11511.5</v>
      </c>
      <c r="L222" s="9"/>
      <c r="M222" s="44"/>
      <c r="N222" s="34"/>
      <c r="O222" s="34"/>
      <c r="P222" s="37"/>
    </row>
    <row r="223" spans="1:16" ht="34.15" customHeight="1" x14ac:dyDescent="0.25">
      <c r="A223" s="45"/>
      <c r="B223" s="20" t="s">
        <v>44</v>
      </c>
      <c r="C223" s="20" t="s">
        <v>48</v>
      </c>
      <c r="D223" s="20" t="s">
        <v>46</v>
      </c>
      <c r="E223" s="21" t="s">
        <v>21</v>
      </c>
      <c r="F223" s="22" t="s">
        <v>27</v>
      </c>
      <c r="G223" s="23" t="s">
        <v>26</v>
      </c>
      <c r="H223" s="24">
        <v>4</v>
      </c>
      <c r="I223" s="24">
        <f t="shared" si="16"/>
        <v>308</v>
      </c>
      <c r="J223" s="25">
        <v>29.9</v>
      </c>
      <c r="K223" s="25">
        <f t="shared" si="15"/>
        <v>9209.1999999999989</v>
      </c>
      <c r="L223" s="9"/>
      <c r="M223" s="45"/>
      <c r="N223" s="34"/>
      <c r="O223" s="34"/>
      <c r="P223" s="37"/>
    </row>
    <row r="224" spans="1:16" ht="34.15" customHeight="1" x14ac:dyDescent="0.25">
      <c r="A224" s="43"/>
      <c r="B224" s="20" t="s">
        <v>44</v>
      </c>
      <c r="C224" s="20" t="s">
        <v>48</v>
      </c>
      <c r="D224" s="20" t="s">
        <v>46</v>
      </c>
      <c r="E224" s="21" t="s">
        <v>21</v>
      </c>
      <c r="F224" s="22" t="s">
        <v>28</v>
      </c>
      <c r="G224" s="23" t="s">
        <v>23</v>
      </c>
      <c r="H224" s="24">
        <v>5</v>
      </c>
      <c r="I224" s="24">
        <f t="shared" si="16"/>
        <v>385</v>
      </c>
      <c r="J224" s="25">
        <v>29.9</v>
      </c>
      <c r="K224" s="25">
        <f t="shared" si="15"/>
        <v>11511.5</v>
      </c>
      <c r="L224" s="9"/>
      <c r="M224" s="46">
        <f>SUM(H224:H227)</f>
        <v>20</v>
      </c>
      <c r="N224" s="34"/>
      <c r="O224" s="34"/>
      <c r="P224" s="37"/>
    </row>
    <row r="225" spans="1:16" ht="34.15" customHeight="1" x14ac:dyDescent="0.25">
      <c r="A225" s="44"/>
      <c r="B225" s="20" t="s">
        <v>44</v>
      </c>
      <c r="C225" s="20" t="s">
        <v>48</v>
      </c>
      <c r="D225" s="20" t="s">
        <v>46</v>
      </c>
      <c r="E225" s="21" t="s">
        <v>21</v>
      </c>
      <c r="F225" s="22" t="s">
        <v>28</v>
      </c>
      <c r="G225" s="23" t="s">
        <v>24</v>
      </c>
      <c r="H225" s="24">
        <v>6</v>
      </c>
      <c r="I225" s="24">
        <f t="shared" si="16"/>
        <v>462</v>
      </c>
      <c r="J225" s="25">
        <v>29.9</v>
      </c>
      <c r="K225" s="25">
        <f t="shared" si="15"/>
        <v>13813.8</v>
      </c>
      <c r="L225" s="9"/>
      <c r="M225" s="44"/>
      <c r="N225" s="34"/>
      <c r="O225" s="34"/>
      <c r="P225" s="37"/>
    </row>
    <row r="226" spans="1:16" ht="34.15" customHeight="1" x14ac:dyDescent="0.25">
      <c r="A226" s="44"/>
      <c r="B226" s="20" t="s">
        <v>44</v>
      </c>
      <c r="C226" s="20" t="s">
        <v>48</v>
      </c>
      <c r="D226" s="20" t="s">
        <v>46</v>
      </c>
      <c r="E226" s="21" t="s">
        <v>21</v>
      </c>
      <c r="F226" s="22" t="s">
        <v>28</v>
      </c>
      <c r="G226" s="23" t="s">
        <v>25</v>
      </c>
      <c r="H226" s="24">
        <v>5</v>
      </c>
      <c r="I226" s="24">
        <f t="shared" si="16"/>
        <v>385</v>
      </c>
      <c r="J226" s="25">
        <v>29.9</v>
      </c>
      <c r="K226" s="25">
        <f t="shared" si="15"/>
        <v>11511.5</v>
      </c>
      <c r="L226" s="9"/>
      <c r="M226" s="44"/>
      <c r="N226" s="34"/>
      <c r="O226" s="34"/>
      <c r="P226" s="37"/>
    </row>
    <row r="227" spans="1:16" ht="34.15" customHeight="1" x14ac:dyDescent="0.25">
      <c r="A227" s="45"/>
      <c r="B227" s="20" t="s">
        <v>44</v>
      </c>
      <c r="C227" s="20" t="s">
        <v>48</v>
      </c>
      <c r="D227" s="20" t="s">
        <v>46</v>
      </c>
      <c r="E227" s="21" t="s">
        <v>21</v>
      </c>
      <c r="F227" s="22" t="s">
        <v>28</v>
      </c>
      <c r="G227" s="23" t="s">
        <v>26</v>
      </c>
      <c r="H227" s="24">
        <v>4</v>
      </c>
      <c r="I227" s="24">
        <f t="shared" si="16"/>
        <v>308</v>
      </c>
      <c r="J227" s="25">
        <v>29.9</v>
      </c>
      <c r="K227" s="25">
        <f t="shared" si="15"/>
        <v>9209.1999999999989</v>
      </c>
      <c r="L227" s="9"/>
      <c r="M227" s="45"/>
      <c r="N227" s="35"/>
      <c r="O227" s="35"/>
      <c r="P227" s="38"/>
    </row>
    <row r="228" spans="1:16" ht="34.15" customHeight="1" x14ac:dyDescent="0.25">
      <c r="A228" s="43"/>
      <c r="B228" s="20" t="s">
        <v>44</v>
      </c>
      <c r="C228" s="20" t="s">
        <v>48</v>
      </c>
      <c r="D228" s="20" t="s">
        <v>46</v>
      </c>
      <c r="E228" s="21" t="s">
        <v>21</v>
      </c>
      <c r="F228" s="22" t="s">
        <v>29</v>
      </c>
      <c r="G228" s="23" t="s">
        <v>23</v>
      </c>
      <c r="H228" s="24">
        <v>15</v>
      </c>
      <c r="I228" s="24">
        <f>H228*$O$228</f>
        <v>555</v>
      </c>
      <c r="J228" s="25">
        <v>29.9</v>
      </c>
      <c r="K228" s="25">
        <f t="shared" si="15"/>
        <v>16594.5</v>
      </c>
      <c r="L228" s="9"/>
      <c r="M228" s="46">
        <f>SUM(H228:H231)</f>
        <v>60</v>
      </c>
      <c r="N228" s="48">
        <f>SUM(M228)</f>
        <v>60</v>
      </c>
      <c r="O228" s="48">
        <v>37</v>
      </c>
      <c r="P228" s="57">
        <f>O228*N228</f>
        <v>2220</v>
      </c>
    </row>
    <row r="229" spans="1:16" ht="34.15" customHeight="1" x14ac:dyDescent="0.25">
      <c r="A229" s="44"/>
      <c r="B229" s="20" t="s">
        <v>44</v>
      </c>
      <c r="C229" s="20" t="s">
        <v>48</v>
      </c>
      <c r="D229" s="20" t="s">
        <v>46</v>
      </c>
      <c r="E229" s="21" t="s">
        <v>21</v>
      </c>
      <c r="F229" s="22" t="s">
        <v>29</v>
      </c>
      <c r="G229" s="23" t="s">
        <v>24</v>
      </c>
      <c r="H229" s="24">
        <v>18</v>
      </c>
      <c r="I229" s="24">
        <f>H229*$O$228</f>
        <v>666</v>
      </c>
      <c r="J229" s="25">
        <v>29.9</v>
      </c>
      <c r="K229" s="25">
        <f t="shared" si="15"/>
        <v>19913.399999999998</v>
      </c>
      <c r="L229" s="9"/>
      <c r="M229" s="44"/>
      <c r="N229" s="34"/>
      <c r="O229" s="34"/>
      <c r="P229" s="37"/>
    </row>
    <row r="230" spans="1:16" ht="34.15" customHeight="1" x14ac:dyDescent="0.25">
      <c r="A230" s="44"/>
      <c r="B230" s="20" t="s">
        <v>44</v>
      </c>
      <c r="C230" s="20" t="s">
        <v>48</v>
      </c>
      <c r="D230" s="20" t="s">
        <v>46</v>
      </c>
      <c r="E230" s="21" t="s">
        <v>21</v>
      </c>
      <c r="F230" s="22" t="s">
        <v>29</v>
      </c>
      <c r="G230" s="23" t="s">
        <v>25</v>
      </c>
      <c r="H230" s="24">
        <v>15</v>
      </c>
      <c r="I230" s="24">
        <f>H230*$O$228</f>
        <v>555</v>
      </c>
      <c r="J230" s="25">
        <v>29.9</v>
      </c>
      <c r="K230" s="25">
        <f t="shared" si="15"/>
        <v>16594.5</v>
      </c>
      <c r="L230" s="9"/>
      <c r="M230" s="44"/>
      <c r="N230" s="34"/>
      <c r="O230" s="34"/>
      <c r="P230" s="37"/>
    </row>
    <row r="231" spans="1:16" ht="34.15" customHeight="1" x14ac:dyDescent="0.25">
      <c r="A231" s="47"/>
      <c r="B231" s="26" t="s">
        <v>44</v>
      </c>
      <c r="C231" s="26" t="s">
        <v>48</v>
      </c>
      <c r="D231" s="26" t="s">
        <v>46</v>
      </c>
      <c r="E231" s="27" t="s">
        <v>21</v>
      </c>
      <c r="F231" s="28" t="s">
        <v>29</v>
      </c>
      <c r="G231" s="29" t="s">
        <v>26</v>
      </c>
      <c r="H231" s="30">
        <v>12</v>
      </c>
      <c r="I231" s="30">
        <f>H231*$O$228</f>
        <v>444</v>
      </c>
      <c r="J231" s="31">
        <v>29.9</v>
      </c>
      <c r="K231" s="31">
        <f t="shared" si="15"/>
        <v>13275.599999999999</v>
      </c>
      <c r="L231" s="9"/>
      <c r="M231" s="47"/>
      <c r="N231" s="49"/>
      <c r="O231" s="49"/>
      <c r="P231" s="58"/>
    </row>
    <row r="232" spans="1:16" ht="34.15" customHeight="1" x14ac:dyDescent="0.25">
      <c r="A232" s="60"/>
      <c r="B232" s="14" t="s">
        <v>44</v>
      </c>
      <c r="C232" s="14" t="s">
        <v>49</v>
      </c>
      <c r="D232" s="14" t="s">
        <v>46</v>
      </c>
      <c r="E232" s="15" t="s">
        <v>21</v>
      </c>
      <c r="F232" s="16" t="s">
        <v>29</v>
      </c>
      <c r="G232" s="17" t="s">
        <v>23</v>
      </c>
      <c r="H232" s="18">
        <v>3</v>
      </c>
      <c r="I232" s="18">
        <f t="shared" ref="I232:I251" si="17">H232*$O$232</f>
        <v>351</v>
      </c>
      <c r="J232" s="19">
        <v>29.9</v>
      </c>
      <c r="K232" s="19">
        <f t="shared" si="15"/>
        <v>10494.9</v>
      </c>
      <c r="L232" s="9"/>
      <c r="M232" s="59">
        <f>SUM(H232:H235)</f>
        <v>12</v>
      </c>
      <c r="N232" s="33">
        <f>SUM(M232:M251)</f>
        <v>60</v>
      </c>
      <c r="O232" s="33">
        <v>117</v>
      </c>
      <c r="P232" s="36">
        <f>O232*N232</f>
        <v>7020</v>
      </c>
    </row>
    <row r="233" spans="1:16" ht="34.15" customHeight="1" x14ac:dyDescent="0.25">
      <c r="A233" s="44"/>
      <c r="B233" s="20" t="s">
        <v>44</v>
      </c>
      <c r="C233" s="20" t="s">
        <v>49</v>
      </c>
      <c r="D233" s="20" t="s">
        <v>46</v>
      </c>
      <c r="E233" s="21" t="s">
        <v>21</v>
      </c>
      <c r="F233" s="22" t="s">
        <v>29</v>
      </c>
      <c r="G233" s="23" t="s">
        <v>24</v>
      </c>
      <c r="H233" s="24">
        <v>3</v>
      </c>
      <c r="I233" s="24">
        <f t="shared" si="17"/>
        <v>351</v>
      </c>
      <c r="J233" s="25">
        <v>29.9</v>
      </c>
      <c r="K233" s="25">
        <f t="shared" si="15"/>
        <v>10494.9</v>
      </c>
      <c r="L233" s="9"/>
      <c r="M233" s="44"/>
      <c r="N233" s="34"/>
      <c r="O233" s="34"/>
      <c r="P233" s="37"/>
    </row>
    <row r="234" spans="1:16" ht="34.15" customHeight="1" x14ac:dyDescent="0.25">
      <c r="A234" s="44"/>
      <c r="B234" s="20" t="s">
        <v>44</v>
      </c>
      <c r="C234" s="20" t="s">
        <v>49</v>
      </c>
      <c r="D234" s="20" t="s">
        <v>46</v>
      </c>
      <c r="E234" s="21" t="s">
        <v>21</v>
      </c>
      <c r="F234" s="22" t="s">
        <v>29</v>
      </c>
      <c r="G234" s="23" t="s">
        <v>25</v>
      </c>
      <c r="H234" s="24">
        <v>3</v>
      </c>
      <c r="I234" s="24">
        <f t="shared" si="17"/>
        <v>351</v>
      </c>
      <c r="J234" s="25">
        <v>29.9</v>
      </c>
      <c r="K234" s="25">
        <f t="shared" si="15"/>
        <v>10494.9</v>
      </c>
      <c r="L234" s="9"/>
      <c r="M234" s="44"/>
      <c r="N234" s="34"/>
      <c r="O234" s="34"/>
      <c r="P234" s="37"/>
    </row>
    <row r="235" spans="1:16" ht="34.15" customHeight="1" x14ac:dyDescent="0.25">
      <c r="A235" s="45"/>
      <c r="B235" s="20" t="s">
        <v>44</v>
      </c>
      <c r="C235" s="20" t="s">
        <v>49</v>
      </c>
      <c r="D235" s="20" t="s">
        <v>46</v>
      </c>
      <c r="E235" s="21" t="s">
        <v>21</v>
      </c>
      <c r="F235" s="22" t="s">
        <v>29</v>
      </c>
      <c r="G235" s="23" t="s">
        <v>26</v>
      </c>
      <c r="H235" s="24">
        <v>3</v>
      </c>
      <c r="I235" s="24">
        <f t="shared" si="17"/>
        <v>351</v>
      </c>
      <c r="J235" s="25">
        <v>29.9</v>
      </c>
      <c r="K235" s="25">
        <f t="shared" si="15"/>
        <v>10494.9</v>
      </c>
      <c r="L235" s="9"/>
      <c r="M235" s="45"/>
      <c r="N235" s="34"/>
      <c r="O235" s="34"/>
      <c r="P235" s="37"/>
    </row>
    <row r="236" spans="1:16" ht="34.15" customHeight="1" x14ac:dyDescent="0.25">
      <c r="A236" s="43"/>
      <c r="B236" s="20" t="s">
        <v>44</v>
      </c>
      <c r="C236" s="20" t="s">
        <v>49</v>
      </c>
      <c r="D236" s="20" t="s">
        <v>46</v>
      </c>
      <c r="E236" s="21" t="s">
        <v>21</v>
      </c>
      <c r="F236" s="22" t="s">
        <v>27</v>
      </c>
      <c r="G236" s="23" t="s">
        <v>23</v>
      </c>
      <c r="H236" s="24">
        <v>3</v>
      </c>
      <c r="I236" s="24">
        <f t="shared" si="17"/>
        <v>351</v>
      </c>
      <c r="J236" s="25">
        <v>29.9</v>
      </c>
      <c r="K236" s="25">
        <f t="shared" si="15"/>
        <v>10494.9</v>
      </c>
      <c r="L236" s="9"/>
      <c r="M236" s="46">
        <f>SUM(H236:H239)</f>
        <v>12</v>
      </c>
      <c r="N236" s="34"/>
      <c r="O236" s="34"/>
      <c r="P236" s="37"/>
    </row>
    <row r="237" spans="1:16" ht="34.15" customHeight="1" x14ac:dyDescent="0.25">
      <c r="A237" s="44"/>
      <c r="B237" s="20" t="s">
        <v>44</v>
      </c>
      <c r="C237" s="20" t="s">
        <v>49</v>
      </c>
      <c r="D237" s="20" t="s">
        <v>46</v>
      </c>
      <c r="E237" s="21" t="s">
        <v>21</v>
      </c>
      <c r="F237" s="22" t="s">
        <v>27</v>
      </c>
      <c r="G237" s="23" t="s">
        <v>24</v>
      </c>
      <c r="H237" s="24">
        <v>3</v>
      </c>
      <c r="I237" s="24">
        <f t="shared" si="17"/>
        <v>351</v>
      </c>
      <c r="J237" s="25">
        <v>29.9</v>
      </c>
      <c r="K237" s="25">
        <f t="shared" si="15"/>
        <v>10494.9</v>
      </c>
      <c r="L237" s="9"/>
      <c r="M237" s="44"/>
      <c r="N237" s="34"/>
      <c r="O237" s="34"/>
      <c r="P237" s="37"/>
    </row>
    <row r="238" spans="1:16" ht="34.15" customHeight="1" x14ac:dyDescent="0.25">
      <c r="A238" s="44"/>
      <c r="B238" s="20" t="s">
        <v>44</v>
      </c>
      <c r="C238" s="20" t="s">
        <v>49</v>
      </c>
      <c r="D238" s="20" t="s">
        <v>46</v>
      </c>
      <c r="E238" s="21" t="s">
        <v>21</v>
      </c>
      <c r="F238" s="22" t="s">
        <v>27</v>
      </c>
      <c r="G238" s="23" t="s">
        <v>25</v>
      </c>
      <c r="H238" s="24">
        <v>3</v>
      </c>
      <c r="I238" s="24">
        <f t="shared" si="17"/>
        <v>351</v>
      </c>
      <c r="J238" s="25">
        <v>29.9</v>
      </c>
      <c r="K238" s="25">
        <f t="shared" si="15"/>
        <v>10494.9</v>
      </c>
      <c r="L238" s="9"/>
      <c r="M238" s="44"/>
      <c r="N238" s="34"/>
      <c r="O238" s="34"/>
      <c r="P238" s="37"/>
    </row>
    <row r="239" spans="1:16" ht="34.15" customHeight="1" x14ac:dyDescent="0.25">
      <c r="A239" s="45"/>
      <c r="B239" s="20" t="s">
        <v>44</v>
      </c>
      <c r="C239" s="20" t="s">
        <v>49</v>
      </c>
      <c r="D239" s="20" t="s">
        <v>46</v>
      </c>
      <c r="E239" s="21" t="s">
        <v>21</v>
      </c>
      <c r="F239" s="22" t="s">
        <v>27</v>
      </c>
      <c r="G239" s="23" t="s">
        <v>26</v>
      </c>
      <c r="H239" s="24">
        <v>3</v>
      </c>
      <c r="I239" s="24">
        <f t="shared" si="17"/>
        <v>351</v>
      </c>
      <c r="J239" s="25">
        <v>29.9</v>
      </c>
      <c r="K239" s="25">
        <f t="shared" si="15"/>
        <v>10494.9</v>
      </c>
      <c r="L239" s="9"/>
      <c r="M239" s="45"/>
      <c r="N239" s="34"/>
      <c r="O239" s="34"/>
      <c r="P239" s="37"/>
    </row>
    <row r="240" spans="1:16" ht="34.15" customHeight="1" x14ac:dyDescent="0.25">
      <c r="A240" s="43"/>
      <c r="B240" s="20" t="s">
        <v>44</v>
      </c>
      <c r="C240" s="20" t="s">
        <v>49</v>
      </c>
      <c r="D240" s="20" t="s">
        <v>46</v>
      </c>
      <c r="E240" s="21" t="s">
        <v>21</v>
      </c>
      <c r="F240" s="22" t="s">
        <v>22</v>
      </c>
      <c r="G240" s="23" t="s">
        <v>23</v>
      </c>
      <c r="H240" s="24">
        <v>3</v>
      </c>
      <c r="I240" s="24">
        <f t="shared" si="17"/>
        <v>351</v>
      </c>
      <c r="J240" s="25">
        <v>29.9</v>
      </c>
      <c r="K240" s="25">
        <f t="shared" si="15"/>
        <v>10494.9</v>
      </c>
      <c r="L240" s="9"/>
      <c r="M240" s="46">
        <f>SUM(H240:H243)</f>
        <v>12</v>
      </c>
      <c r="N240" s="34"/>
      <c r="O240" s="34"/>
      <c r="P240" s="37"/>
    </row>
    <row r="241" spans="1:16" ht="34.15" customHeight="1" x14ac:dyDescent="0.25">
      <c r="A241" s="44"/>
      <c r="B241" s="20" t="s">
        <v>44</v>
      </c>
      <c r="C241" s="20" t="s">
        <v>49</v>
      </c>
      <c r="D241" s="20" t="s">
        <v>46</v>
      </c>
      <c r="E241" s="21" t="s">
        <v>21</v>
      </c>
      <c r="F241" s="22" t="s">
        <v>22</v>
      </c>
      <c r="G241" s="23" t="s">
        <v>24</v>
      </c>
      <c r="H241" s="24">
        <v>3</v>
      </c>
      <c r="I241" s="24">
        <f t="shared" si="17"/>
        <v>351</v>
      </c>
      <c r="J241" s="25">
        <v>29.9</v>
      </c>
      <c r="K241" s="25">
        <f t="shared" si="15"/>
        <v>10494.9</v>
      </c>
      <c r="L241" s="9"/>
      <c r="M241" s="44"/>
      <c r="N241" s="34"/>
      <c r="O241" s="34"/>
      <c r="P241" s="37"/>
    </row>
    <row r="242" spans="1:16" ht="34.15" customHeight="1" x14ac:dyDescent="0.25">
      <c r="A242" s="44"/>
      <c r="B242" s="20" t="s">
        <v>44</v>
      </c>
      <c r="C242" s="20" t="s">
        <v>49</v>
      </c>
      <c r="D242" s="20" t="s">
        <v>46</v>
      </c>
      <c r="E242" s="21" t="s">
        <v>21</v>
      </c>
      <c r="F242" s="22" t="s">
        <v>22</v>
      </c>
      <c r="G242" s="23" t="s">
        <v>25</v>
      </c>
      <c r="H242" s="24">
        <v>3</v>
      </c>
      <c r="I242" s="24">
        <f t="shared" si="17"/>
        <v>351</v>
      </c>
      <c r="J242" s="25">
        <v>29.9</v>
      </c>
      <c r="K242" s="25">
        <f t="shared" si="15"/>
        <v>10494.9</v>
      </c>
      <c r="L242" s="9"/>
      <c r="M242" s="44"/>
      <c r="N242" s="34"/>
      <c r="O242" s="34"/>
      <c r="P242" s="37"/>
    </row>
    <row r="243" spans="1:16" ht="34.15" customHeight="1" x14ac:dyDescent="0.25">
      <c r="A243" s="45"/>
      <c r="B243" s="20" t="s">
        <v>44</v>
      </c>
      <c r="C243" s="20" t="s">
        <v>49</v>
      </c>
      <c r="D243" s="20" t="s">
        <v>46</v>
      </c>
      <c r="E243" s="21" t="s">
        <v>21</v>
      </c>
      <c r="F243" s="22" t="s">
        <v>22</v>
      </c>
      <c r="G243" s="23" t="s">
        <v>26</v>
      </c>
      <c r="H243" s="24">
        <v>3</v>
      </c>
      <c r="I243" s="24">
        <f t="shared" si="17"/>
        <v>351</v>
      </c>
      <c r="J243" s="25">
        <v>29.9</v>
      </c>
      <c r="K243" s="25">
        <f t="shared" si="15"/>
        <v>10494.9</v>
      </c>
      <c r="L243" s="9"/>
      <c r="M243" s="45"/>
      <c r="N243" s="34"/>
      <c r="O243" s="34"/>
      <c r="P243" s="37"/>
    </row>
    <row r="244" spans="1:16" ht="34.15" customHeight="1" x14ac:dyDescent="0.25">
      <c r="A244" s="43"/>
      <c r="B244" s="20" t="s">
        <v>44</v>
      </c>
      <c r="C244" s="20" t="s">
        <v>49</v>
      </c>
      <c r="D244" s="20" t="s">
        <v>46</v>
      </c>
      <c r="E244" s="21" t="s">
        <v>21</v>
      </c>
      <c r="F244" s="22" t="s">
        <v>28</v>
      </c>
      <c r="G244" s="23" t="s">
        <v>23</v>
      </c>
      <c r="H244" s="24">
        <v>3</v>
      </c>
      <c r="I244" s="24">
        <f t="shared" si="17"/>
        <v>351</v>
      </c>
      <c r="J244" s="25">
        <v>29.9</v>
      </c>
      <c r="K244" s="25">
        <f t="shared" si="15"/>
        <v>10494.9</v>
      </c>
      <c r="L244" s="9"/>
      <c r="M244" s="46">
        <f>SUM(H244:H247)</f>
        <v>12</v>
      </c>
      <c r="N244" s="34"/>
      <c r="O244" s="34"/>
      <c r="P244" s="37"/>
    </row>
    <row r="245" spans="1:16" ht="34.15" customHeight="1" x14ac:dyDescent="0.25">
      <c r="A245" s="44"/>
      <c r="B245" s="20" t="s">
        <v>44</v>
      </c>
      <c r="C245" s="20" t="s">
        <v>49</v>
      </c>
      <c r="D245" s="20" t="s">
        <v>46</v>
      </c>
      <c r="E245" s="21" t="s">
        <v>21</v>
      </c>
      <c r="F245" s="22" t="s">
        <v>28</v>
      </c>
      <c r="G245" s="23" t="s">
        <v>24</v>
      </c>
      <c r="H245" s="24">
        <v>3</v>
      </c>
      <c r="I245" s="24">
        <f t="shared" si="17"/>
        <v>351</v>
      </c>
      <c r="J245" s="25">
        <v>29.9</v>
      </c>
      <c r="K245" s="25">
        <f t="shared" si="15"/>
        <v>10494.9</v>
      </c>
      <c r="L245" s="9"/>
      <c r="M245" s="44"/>
      <c r="N245" s="34"/>
      <c r="O245" s="34"/>
      <c r="P245" s="37"/>
    </row>
    <row r="246" spans="1:16" ht="34.15" customHeight="1" x14ac:dyDescent="0.25">
      <c r="A246" s="44"/>
      <c r="B246" s="20" t="s">
        <v>44</v>
      </c>
      <c r="C246" s="20" t="s">
        <v>49</v>
      </c>
      <c r="D246" s="20" t="s">
        <v>46</v>
      </c>
      <c r="E246" s="21" t="s">
        <v>21</v>
      </c>
      <c r="F246" s="22" t="s">
        <v>28</v>
      </c>
      <c r="G246" s="23" t="s">
        <v>25</v>
      </c>
      <c r="H246" s="24">
        <v>3</v>
      </c>
      <c r="I246" s="24">
        <f t="shared" si="17"/>
        <v>351</v>
      </c>
      <c r="J246" s="25">
        <v>29.9</v>
      </c>
      <c r="K246" s="25">
        <f t="shared" si="15"/>
        <v>10494.9</v>
      </c>
      <c r="L246" s="9"/>
      <c r="M246" s="44"/>
      <c r="N246" s="34"/>
      <c r="O246" s="34"/>
      <c r="P246" s="37"/>
    </row>
    <row r="247" spans="1:16" ht="34.15" customHeight="1" x14ac:dyDescent="0.25">
      <c r="A247" s="45"/>
      <c r="B247" s="20" t="s">
        <v>44</v>
      </c>
      <c r="C247" s="20" t="s">
        <v>49</v>
      </c>
      <c r="D247" s="20" t="s">
        <v>46</v>
      </c>
      <c r="E247" s="21" t="s">
        <v>21</v>
      </c>
      <c r="F247" s="22" t="s">
        <v>28</v>
      </c>
      <c r="G247" s="23" t="s">
        <v>26</v>
      </c>
      <c r="H247" s="24">
        <v>3</v>
      </c>
      <c r="I247" s="24">
        <f t="shared" si="17"/>
        <v>351</v>
      </c>
      <c r="J247" s="25">
        <v>29.9</v>
      </c>
      <c r="K247" s="25">
        <f t="shared" si="15"/>
        <v>10494.9</v>
      </c>
      <c r="L247" s="9"/>
      <c r="M247" s="45"/>
      <c r="N247" s="34"/>
      <c r="O247" s="34"/>
      <c r="P247" s="37"/>
    </row>
    <row r="248" spans="1:16" ht="34.15" customHeight="1" x14ac:dyDescent="0.25">
      <c r="A248" s="43"/>
      <c r="B248" s="20" t="s">
        <v>44</v>
      </c>
      <c r="C248" s="20" t="s">
        <v>49</v>
      </c>
      <c r="D248" s="20" t="s">
        <v>46</v>
      </c>
      <c r="E248" s="21" t="s">
        <v>21</v>
      </c>
      <c r="F248" s="22" t="s">
        <v>38</v>
      </c>
      <c r="G248" s="23" t="s">
        <v>23</v>
      </c>
      <c r="H248" s="24">
        <v>3</v>
      </c>
      <c r="I248" s="24">
        <f t="shared" si="17"/>
        <v>351</v>
      </c>
      <c r="J248" s="25">
        <v>29.9</v>
      </c>
      <c r="K248" s="25">
        <f t="shared" si="15"/>
        <v>10494.9</v>
      </c>
      <c r="L248" s="9"/>
      <c r="M248" s="46">
        <f>SUM(H248:H251)</f>
        <v>12</v>
      </c>
      <c r="N248" s="34"/>
      <c r="O248" s="34"/>
      <c r="P248" s="37"/>
    </row>
    <row r="249" spans="1:16" ht="34.15" customHeight="1" x14ac:dyDescent="0.25">
      <c r="A249" s="44"/>
      <c r="B249" s="20" t="s">
        <v>44</v>
      </c>
      <c r="C249" s="20" t="s">
        <v>49</v>
      </c>
      <c r="D249" s="20" t="s">
        <v>46</v>
      </c>
      <c r="E249" s="21" t="s">
        <v>21</v>
      </c>
      <c r="F249" s="22" t="s">
        <v>38</v>
      </c>
      <c r="G249" s="23" t="s">
        <v>24</v>
      </c>
      <c r="H249" s="24">
        <v>3</v>
      </c>
      <c r="I249" s="24">
        <f t="shared" si="17"/>
        <v>351</v>
      </c>
      <c r="J249" s="25">
        <v>29.9</v>
      </c>
      <c r="K249" s="25">
        <f t="shared" si="15"/>
        <v>10494.9</v>
      </c>
      <c r="L249" s="9"/>
      <c r="M249" s="44"/>
      <c r="N249" s="34"/>
      <c r="O249" s="34"/>
      <c r="P249" s="37"/>
    </row>
    <row r="250" spans="1:16" ht="34.15" customHeight="1" x14ac:dyDescent="0.25">
      <c r="A250" s="44"/>
      <c r="B250" s="20" t="s">
        <v>44</v>
      </c>
      <c r="C250" s="20" t="s">
        <v>49</v>
      </c>
      <c r="D250" s="20" t="s">
        <v>46</v>
      </c>
      <c r="E250" s="21" t="s">
        <v>21</v>
      </c>
      <c r="F250" s="22" t="s">
        <v>38</v>
      </c>
      <c r="G250" s="23" t="s">
        <v>25</v>
      </c>
      <c r="H250" s="24">
        <v>3</v>
      </c>
      <c r="I250" s="24">
        <f t="shared" si="17"/>
        <v>351</v>
      </c>
      <c r="J250" s="25">
        <v>29.9</v>
      </c>
      <c r="K250" s="25">
        <f t="shared" si="15"/>
        <v>10494.9</v>
      </c>
      <c r="L250" s="9"/>
      <c r="M250" s="44"/>
      <c r="N250" s="34"/>
      <c r="O250" s="34"/>
      <c r="P250" s="37"/>
    </row>
    <row r="251" spans="1:16" ht="34.15" customHeight="1" x14ac:dyDescent="0.25">
      <c r="A251" s="47"/>
      <c r="B251" s="26" t="s">
        <v>44</v>
      </c>
      <c r="C251" s="26" t="s">
        <v>49</v>
      </c>
      <c r="D251" s="26" t="s">
        <v>46</v>
      </c>
      <c r="E251" s="27" t="s">
        <v>21</v>
      </c>
      <c r="F251" s="28" t="s">
        <v>38</v>
      </c>
      <c r="G251" s="29" t="s">
        <v>26</v>
      </c>
      <c r="H251" s="30">
        <v>3</v>
      </c>
      <c r="I251" s="30">
        <f t="shared" si="17"/>
        <v>351</v>
      </c>
      <c r="J251" s="31">
        <v>29.9</v>
      </c>
      <c r="K251" s="31">
        <f t="shared" si="15"/>
        <v>10494.9</v>
      </c>
      <c r="L251" s="9"/>
      <c r="M251" s="47"/>
      <c r="N251" s="49"/>
      <c r="O251" s="49"/>
      <c r="P251" s="58"/>
    </row>
    <row r="252" spans="1:16" ht="34.15" customHeight="1" x14ac:dyDescent="0.25">
      <c r="A252" s="60"/>
      <c r="B252" s="14" t="s">
        <v>44</v>
      </c>
      <c r="C252" s="14" t="s">
        <v>50</v>
      </c>
      <c r="D252" s="14" t="s">
        <v>46</v>
      </c>
      <c r="E252" s="15" t="s">
        <v>21</v>
      </c>
      <c r="F252" s="16" t="s">
        <v>22</v>
      </c>
      <c r="G252" s="17" t="s">
        <v>23</v>
      </c>
      <c r="H252" s="18">
        <v>5</v>
      </c>
      <c r="I252" s="18">
        <f t="shared" ref="I252:I263" si="18">H252*$O$252</f>
        <v>385</v>
      </c>
      <c r="J252" s="19">
        <v>29.9</v>
      </c>
      <c r="K252" s="19">
        <f t="shared" si="15"/>
        <v>11511.5</v>
      </c>
      <c r="L252" s="9"/>
      <c r="M252" s="59">
        <f>SUM(H252:H255)</f>
        <v>20</v>
      </c>
      <c r="N252" s="33">
        <f>SUM(M252:M263)</f>
        <v>60</v>
      </c>
      <c r="O252" s="33">
        <v>77</v>
      </c>
      <c r="P252" s="36">
        <f>O252*N252</f>
        <v>4620</v>
      </c>
    </row>
    <row r="253" spans="1:16" ht="34.15" customHeight="1" x14ac:dyDescent="0.25">
      <c r="A253" s="44"/>
      <c r="B253" s="20" t="s">
        <v>44</v>
      </c>
      <c r="C253" s="20" t="s">
        <v>50</v>
      </c>
      <c r="D253" s="20" t="s">
        <v>46</v>
      </c>
      <c r="E253" s="21" t="s">
        <v>21</v>
      </c>
      <c r="F253" s="22" t="s">
        <v>22</v>
      </c>
      <c r="G253" s="23" t="s">
        <v>24</v>
      </c>
      <c r="H253" s="24">
        <v>6</v>
      </c>
      <c r="I253" s="24">
        <f t="shared" si="18"/>
        <v>462</v>
      </c>
      <c r="J253" s="25">
        <v>29.9</v>
      </c>
      <c r="K253" s="25">
        <f t="shared" si="15"/>
        <v>13813.8</v>
      </c>
      <c r="L253" s="9"/>
      <c r="M253" s="44"/>
      <c r="N253" s="34"/>
      <c r="O253" s="34"/>
      <c r="P253" s="37"/>
    </row>
    <row r="254" spans="1:16" ht="34.15" customHeight="1" x14ac:dyDescent="0.25">
      <c r="A254" s="44"/>
      <c r="B254" s="20" t="s">
        <v>44</v>
      </c>
      <c r="C254" s="20" t="s">
        <v>50</v>
      </c>
      <c r="D254" s="20" t="s">
        <v>46</v>
      </c>
      <c r="E254" s="21" t="s">
        <v>21</v>
      </c>
      <c r="F254" s="22" t="s">
        <v>22</v>
      </c>
      <c r="G254" s="23" t="s">
        <v>25</v>
      </c>
      <c r="H254" s="24">
        <v>5</v>
      </c>
      <c r="I254" s="24">
        <f t="shared" si="18"/>
        <v>385</v>
      </c>
      <c r="J254" s="25">
        <v>29.9</v>
      </c>
      <c r="K254" s="25">
        <f t="shared" si="15"/>
        <v>11511.5</v>
      </c>
      <c r="L254" s="9"/>
      <c r="M254" s="44"/>
      <c r="N254" s="34"/>
      <c r="O254" s="34"/>
      <c r="P254" s="37"/>
    </row>
    <row r="255" spans="1:16" ht="34.15" customHeight="1" x14ac:dyDescent="0.25">
      <c r="A255" s="45"/>
      <c r="B255" s="20" t="s">
        <v>44</v>
      </c>
      <c r="C255" s="20" t="s">
        <v>50</v>
      </c>
      <c r="D255" s="20" t="s">
        <v>46</v>
      </c>
      <c r="E255" s="21" t="s">
        <v>21</v>
      </c>
      <c r="F255" s="22" t="s">
        <v>22</v>
      </c>
      <c r="G255" s="23" t="s">
        <v>26</v>
      </c>
      <c r="H255" s="24">
        <v>4</v>
      </c>
      <c r="I255" s="24">
        <f t="shared" si="18"/>
        <v>308</v>
      </c>
      <c r="J255" s="25">
        <v>29.9</v>
      </c>
      <c r="K255" s="25">
        <f t="shared" si="15"/>
        <v>9209.1999999999989</v>
      </c>
      <c r="L255" s="9"/>
      <c r="M255" s="45"/>
      <c r="N255" s="34"/>
      <c r="O255" s="34"/>
      <c r="P255" s="37"/>
    </row>
    <row r="256" spans="1:16" ht="34.15" customHeight="1" x14ac:dyDescent="0.25">
      <c r="A256" s="43"/>
      <c r="B256" s="20" t="s">
        <v>44</v>
      </c>
      <c r="C256" s="20" t="s">
        <v>50</v>
      </c>
      <c r="D256" s="20" t="s">
        <v>46</v>
      </c>
      <c r="E256" s="21" t="s">
        <v>21</v>
      </c>
      <c r="F256" s="22" t="s">
        <v>27</v>
      </c>
      <c r="G256" s="23" t="s">
        <v>23</v>
      </c>
      <c r="H256" s="24">
        <v>5</v>
      </c>
      <c r="I256" s="24">
        <f t="shared" si="18"/>
        <v>385</v>
      </c>
      <c r="J256" s="25">
        <v>29.9</v>
      </c>
      <c r="K256" s="25">
        <f t="shared" si="15"/>
        <v>11511.5</v>
      </c>
      <c r="L256" s="9"/>
      <c r="M256" s="46">
        <f>SUM(H256:H259)</f>
        <v>20</v>
      </c>
      <c r="N256" s="34"/>
      <c r="O256" s="34"/>
      <c r="P256" s="37"/>
    </row>
    <row r="257" spans="1:16" ht="34.15" customHeight="1" x14ac:dyDescent="0.25">
      <c r="A257" s="44"/>
      <c r="B257" s="20" t="s">
        <v>44</v>
      </c>
      <c r="C257" s="20" t="s">
        <v>50</v>
      </c>
      <c r="D257" s="20" t="s">
        <v>46</v>
      </c>
      <c r="E257" s="21" t="s">
        <v>21</v>
      </c>
      <c r="F257" s="22" t="s">
        <v>27</v>
      </c>
      <c r="G257" s="23" t="s">
        <v>24</v>
      </c>
      <c r="H257" s="24">
        <v>6</v>
      </c>
      <c r="I257" s="24">
        <f t="shared" si="18"/>
        <v>462</v>
      </c>
      <c r="J257" s="25">
        <v>29.9</v>
      </c>
      <c r="K257" s="25">
        <f t="shared" si="15"/>
        <v>13813.8</v>
      </c>
      <c r="L257" s="9"/>
      <c r="M257" s="44"/>
      <c r="N257" s="34"/>
      <c r="O257" s="34"/>
      <c r="P257" s="37"/>
    </row>
    <row r="258" spans="1:16" ht="34.15" customHeight="1" x14ac:dyDescent="0.25">
      <c r="A258" s="44"/>
      <c r="B258" s="20" t="s">
        <v>44</v>
      </c>
      <c r="C258" s="20" t="s">
        <v>50</v>
      </c>
      <c r="D258" s="20" t="s">
        <v>46</v>
      </c>
      <c r="E258" s="21" t="s">
        <v>21</v>
      </c>
      <c r="F258" s="22" t="s">
        <v>27</v>
      </c>
      <c r="G258" s="23" t="s">
        <v>25</v>
      </c>
      <c r="H258" s="24">
        <v>5</v>
      </c>
      <c r="I258" s="24">
        <f t="shared" si="18"/>
        <v>385</v>
      </c>
      <c r="J258" s="25">
        <v>29.9</v>
      </c>
      <c r="K258" s="25">
        <f t="shared" si="15"/>
        <v>11511.5</v>
      </c>
      <c r="L258" s="9"/>
      <c r="M258" s="44"/>
      <c r="N258" s="34"/>
      <c r="O258" s="34"/>
      <c r="P258" s="37"/>
    </row>
    <row r="259" spans="1:16" ht="34.15" customHeight="1" x14ac:dyDescent="0.25">
      <c r="A259" s="45"/>
      <c r="B259" s="20" t="s">
        <v>44</v>
      </c>
      <c r="C259" s="20" t="s">
        <v>50</v>
      </c>
      <c r="D259" s="20" t="s">
        <v>46</v>
      </c>
      <c r="E259" s="21" t="s">
        <v>21</v>
      </c>
      <c r="F259" s="22" t="s">
        <v>27</v>
      </c>
      <c r="G259" s="23" t="s">
        <v>26</v>
      </c>
      <c r="H259" s="24">
        <v>4</v>
      </c>
      <c r="I259" s="24">
        <f t="shared" si="18"/>
        <v>308</v>
      </c>
      <c r="J259" s="25">
        <v>29.9</v>
      </c>
      <c r="K259" s="25">
        <f t="shared" si="15"/>
        <v>9209.1999999999989</v>
      </c>
      <c r="L259" s="9"/>
      <c r="M259" s="45"/>
      <c r="N259" s="34"/>
      <c r="O259" s="34"/>
      <c r="P259" s="37"/>
    </row>
    <row r="260" spans="1:16" ht="34.15" customHeight="1" x14ac:dyDescent="0.25">
      <c r="A260" s="43"/>
      <c r="B260" s="20" t="s">
        <v>44</v>
      </c>
      <c r="C260" s="20" t="s">
        <v>50</v>
      </c>
      <c r="D260" s="20" t="s">
        <v>46</v>
      </c>
      <c r="E260" s="21" t="s">
        <v>21</v>
      </c>
      <c r="F260" s="22" t="s">
        <v>28</v>
      </c>
      <c r="G260" s="23" t="s">
        <v>23</v>
      </c>
      <c r="H260" s="24">
        <v>5</v>
      </c>
      <c r="I260" s="24">
        <f t="shared" si="18"/>
        <v>385</v>
      </c>
      <c r="J260" s="25">
        <v>29.9</v>
      </c>
      <c r="K260" s="25">
        <f t="shared" ref="K260:K267" si="19">J260*I260</f>
        <v>11511.5</v>
      </c>
      <c r="L260" s="9"/>
      <c r="M260" s="46">
        <f>SUM(H260:H263)</f>
        <v>20</v>
      </c>
      <c r="N260" s="34"/>
      <c r="O260" s="34"/>
      <c r="P260" s="37"/>
    </row>
    <row r="261" spans="1:16" ht="34.15" customHeight="1" x14ac:dyDescent="0.25">
      <c r="A261" s="44"/>
      <c r="B261" s="20" t="s">
        <v>44</v>
      </c>
      <c r="C261" s="20" t="s">
        <v>50</v>
      </c>
      <c r="D261" s="20" t="s">
        <v>46</v>
      </c>
      <c r="E261" s="21" t="s">
        <v>21</v>
      </c>
      <c r="F261" s="22" t="s">
        <v>28</v>
      </c>
      <c r="G261" s="23" t="s">
        <v>24</v>
      </c>
      <c r="H261" s="24">
        <v>6</v>
      </c>
      <c r="I261" s="24">
        <f t="shared" si="18"/>
        <v>462</v>
      </c>
      <c r="J261" s="25">
        <v>29.9</v>
      </c>
      <c r="K261" s="25">
        <f t="shared" si="19"/>
        <v>13813.8</v>
      </c>
      <c r="L261" s="9"/>
      <c r="M261" s="44"/>
      <c r="N261" s="34"/>
      <c r="O261" s="34"/>
      <c r="P261" s="37"/>
    </row>
    <row r="262" spans="1:16" ht="34.15" customHeight="1" x14ac:dyDescent="0.25">
      <c r="A262" s="44"/>
      <c r="B262" s="20" t="s">
        <v>44</v>
      </c>
      <c r="C262" s="20" t="s">
        <v>50</v>
      </c>
      <c r="D262" s="20" t="s">
        <v>46</v>
      </c>
      <c r="E262" s="21" t="s">
        <v>21</v>
      </c>
      <c r="F262" s="22" t="s">
        <v>28</v>
      </c>
      <c r="G262" s="23" t="s">
        <v>25</v>
      </c>
      <c r="H262" s="24">
        <v>5</v>
      </c>
      <c r="I262" s="24">
        <f t="shared" si="18"/>
        <v>385</v>
      </c>
      <c r="J262" s="25">
        <v>29.9</v>
      </c>
      <c r="K262" s="25">
        <f t="shared" si="19"/>
        <v>11511.5</v>
      </c>
      <c r="L262" s="9"/>
      <c r="M262" s="44"/>
      <c r="N262" s="34"/>
      <c r="O262" s="34"/>
      <c r="P262" s="37"/>
    </row>
    <row r="263" spans="1:16" ht="34.15" customHeight="1" x14ac:dyDescent="0.25">
      <c r="A263" s="45"/>
      <c r="B263" s="20" t="s">
        <v>44</v>
      </c>
      <c r="C263" s="20" t="s">
        <v>50</v>
      </c>
      <c r="D263" s="20" t="s">
        <v>46</v>
      </c>
      <c r="E263" s="21" t="s">
        <v>21</v>
      </c>
      <c r="F263" s="22" t="s">
        <v>28</v>
      </c>
      <c r="G263" s="23" t="s">
        <v>26</v>
      </c>
      <c r="H263" s="24">
        <v>4</v>
      </c>
      <c r="I263" s="24">
        <f t="shared" si="18"/>
        <v>308</v>
      </c>
      <c r="J263" s="25">
        <v>29.9</v>
      </c>
      <c r="K263" s="25">
        <f t="shared" si="19"/>
        <v>9209.1999999999989</v>
      </c>
      <c r="L263" s="9"/>
      <c r="M263" s="45"/>
      <c r="N263" s="35"/>
      <c r="O263" s="35"/>
      <c r="P263" s="38"/>
    </row>
    <row r="264" spans="1:16" ht="34.15" customHeight="1" x14ac:dyDescent="0.25">
      <c r="A264" s="43"/>
      <c r="B264" s="20" t="s">
        <v>44</v>
      </c>
      <c r="C264" s="20" t="s">
        <v>50</v>
      </c>
      <c r="D264" s="20" t="s">
        <v>46</v>
      </c>
      <c r="E264" s="21" t="s">
        <v>21</v>
      </c>
      <c r="F264" s="22" t="s">
        <v>29</v>
      </c>
      <c r="G264" s="23" t="s">
        <v>23</v>
      </c>
      <c r="H264" s="24">
        <v>15</v>
      </c>
      <c r="I264" s="24">
        <f>H264*$O$264</f>
        <v>555</v>
      </c>
      <c r="J264" s="25">
        <v>29.9</v>
      </c>
      <c r="K264" s="25">
        <f t="shared" si="19"/>
        <v>16594.5</v>
      </c>
      <c r="L264" s="9"/>
      <c r="M264" s="46">
        <f>SUM(H264:H267)</f>
        <v>60</v>
      </c>
      <c r="N264" s="48">
        <f>SUM(M264)</f>
        <v>60</v>
      </c>
      <c r="O264" s="48">
        <v>37</v>
      </c>
      <c r="P264" s="57">
        <f>O264*N264</f>
        <v>2220</v>
      </c>
    </row>
    <row r="265" spans="1:16" ht="34.15" customHeight="1" x14ac:dyDescent="0.25">
      <c r="A265" s="44"/>
      <c r="B265" s="20" t="s">
        <v>44</v>
      </c>
      <c r="C265" s="20" t="s">
        <v>50</v>
      </c>
      <c r="D265" s="20" t="s">
        <v>46</v>
      </c>
      <c r="E265" s="21" t="s">
        <v>21</v>
      </c>
      <c r="F265" s="22" t="s">
        <v>29</v>
      </c>
      <c r="G265" s="23" t="s">
        <v>24</v>
      </c>
      <c r="H265" s="24">
        <v>18</v>
      </c>
      <c r="I265" s="24">
        <f>H265*$O$264</f>
        <v>666</v>
      </c>
      <c r="J265" s="25">
        <v>29.9</v>
      </c>
      <c r="K265" s="25">
        <f t="shared" si="19"/>
        <v>19913.399999999998</v>
      </c>
      <c r="L265" s="9"/>
      <c r="M265" s="44"/>
      <c r="N265" s="34"/>
      <c r="O265" s="34"/>
      <c r="P265" s="37"/>
    </row>
    <row r="266" spans="1:16" ht="34.15" customHeight="1" x14ac:dyDescent="0.25">
      <c r="A266" s="44"/>
      <c r="B266" s="20" t="s">
        <v>44</v>
      </c>
      <c r="C266" s="20" t="s">
        <v>50</v>
      </c>
      <c r="D266" s="20" t="s">
        <v>46</v>
      </c>
      <c r="E266" s="21" t="s">
        <v>21</v>
      </c>
      <c r="F266" s="22" t="s">
        <v>29</v>
      </c>
      <c r="G266" s="23" t="s">
        <v>25</v>
      </c>
      <c r="H266" s="24">
        <v>15</v>
      </c>
      <c r="I266" s="24">
        <f>H266*$O$264</f>
        <v>555</v>
      </c>
      <c r="J266" s="25">
        <v>29.9</v>
      </c>
      <c r="K266" s="25">
        <f t="shared" si="19"/>
        <v>16594.5</v>
      </c>
      <c r="L266" s="9"/>
      <c r="M266" s="44"/>
      <c r="N266" s="34"/>
      <c r="O266" s="34"/>
      <c r="P266" s="37"/>
    </row>
    <row r="267" spans="1:16" ht="34.15" customHeight="1" x14ac:dyDescent="0.25">
      <c r="A267" s="47"/>
      <c r="B267" s="26" t="s">
        <v>44</v>
      </c>
      <c r="C267" s="26" t="s">
        <v>50</v>
      </c>
      <c r="D267" s="26" t="s">
        <v>46</v>
      </c>
      <c r="E267" s="27" t="s">
        <v>21</v>
      </c>
      <c r="F267" s="28" t="s">
        <v>29</v>
      </c>
      <c r="G267" s="29" t="s">
        <v>26</v>
      </c>
      <c r="H267" s="30">
        <v>12</v>
      </c>
      <c r="I267" s="30">
        <f>H267*$O$264</f>
        <v>444</v>
      </c>
      <c r="J267" s="31">
        <v>29.9</v>
      </c>
      <c r="K267" s="31">
        <f t="shared" si="19"/>
        <v>13275.599999999999</v>
      </c>
      <c r="L267" s="32"/>
      <c r="M267" s="47"/>
      <c r="N267" s="49"/>
      <c r="O267" s="49"/>
      <c r="P267" s="58"/>
    </row>
  </sheetData>
  <mergeCells count="206">
    <mergeCell ref="A204:A207"/>
    <mergeCell ref="A208:A211"/>
    <mergeCell ref="A212:A215"/>
    <mergeCell ref="A216:A219"/>
    <mergeCell ref="A220:A223"/>
    <mergeCell ref="A224:A227"/>
    <mergeCell ref="A180:A183"/>
    <mergeCell ref="A184:A187"/>
    <mergeCell ref="A188:A191"/>
    <mergeCell ref="A192:A195"/>
    <mergeCell ref="A196:A199"/>
    <mergeCell ref="A200:A203"/>
    <mergeCell ref="A252:A255"/>
    <mergeCell ref="A256:A259"/>
    <mergeCell ref="A260:A263"/>
    <mergeCell ref="A264:A267"/>
    <mergeCell ref="A228:A231"/>
    <mergeCell ref="A232:A235"/>
    <mergeCell ref="A236:A239"/>
    <mergeCell ref="A240:A243"/>
    <mergeCell ref="A244:A247"/>
    <mergeCell ref="A248:A251"/>
    <mergeCell ref="A164:A167"/>
    <mergeCell ref="A168:A171"/>
    <mergeCell ref="A116:A119"/>
    <mergeCell ref="A120:A123"/>
    <mergeCell ref="A128:A131"/>
    <mergeCell ref="A132:A135"/>
    <mergeCell ref="A136:A139"/>
    <mergeCell ref="A140:A143"/>
    <mergeCell ref="M1:P2"/>
    <mergeCell ref="A1:H2"/>
    <mergeCell ref="A88:A91"/>
    <mergeCell ref="A92:A95"/>
    <mergeCell ref="A96:A99"/>
    <mergeCell ref="A100:A103"/>
    <mergeCell ref="A104:A107"/>
    <mergeCell ref="A108:A111"/>
    <mergeCell ref="A64:A67"/>
    <mergeCell ref="A68:A71"/>
    <mergeCell ref="A72:A75"/>
    <mergeCell ref="A76:A79"/>
    <mergeCell ref="A80:A83"/>
    <mergeCell ref="A84:A87"/>
    <mergeCell ref="A40:A43"/>
    <mergeCell ref="A44:A47"/>
    <mergeCell ref="A48:A51"/>
    <mergeCell ref="A52:A55"/>
    <mergeCell ref="A56:A59"/>
    <mergeCell ref="A60:A63"/>
    <mergeCell ref="A16:A19"/>
    <mergeCell ref="A20:A23"/>
    <mergeCell ref="A24:A27"/>
    <mergeCell ref="A28:A31"/>
    <mergeCell ref="A32:A35"/>
    <mergeCell ref="A36:A39"/>
    <mergeCell ref="M264:M267"/>
    <mergeCell ref="N264:N267"/>
    <mergeCell ref="O264:O267"/>
    <mergeCell ref="P264:P267"/>
    <mergeCell ref="N252:N263"/>
    <mergeCell ref="O252:O263"/>
    <mergeCell ref="P252:P263"/>
    <mergeCell ref="M260:M263"/>
    <mergeCell ref="O228:O231"/>
    <mergeCell ref="P228:P231"/>
    <mergeCell ref="N232:N251"/>
    <mergeCell ref="O232:O251"/>
    <mergeCell ref="P232:P251"/>
    <mergeCell ref="N196:N215"/>
    <mergeCell ref="O196:O215"/>
    <mergeCell ref="P196:P215"/>
    <mergeCell ref="N216:N227"/>
    <mergeCell ref="O216:O227"/>
    <mergeCell ref="P216:P227"/>
    <mergeCell ref="N228:N231"/>
    <mergeCell ref="N160:N179"/>
    <mergeCell ref="O160:O179"/>
    <mergeCell ref="P160:P179"/>
    <mergeCell ref="O180:O191"/>
    <mergeCell ref="P180:P191"/>
    <mergeCell ref="A172:A175"/>
    <mergeCell ref="A176:A179"/>
    <mergeCell ref="P136:P139"/>
    <mergeCell ref="N140:N159"/>
    <mergeCell ref="O140:O159"/>
    <mergeCell ref="P140:P159"/>
    <mergeCell ref="A144:A147"/>
    <mergeCell ref="A124:A127"/>
    <mergeCell ref="M124:M127"/>
    <mergeCell ref="N124:N135"/>
    <mergeCell ref="O124:O135"/>
    <mergeCell ref="P124:P135"/>
    <mergeCell ref="N136:N139"/>
    <mergeCell ref="O136:O139"/>
    <mergeCell ref="M140:M143"/>
    <mergeCell ref="M144:M147"/>
    <mergeCell ref="M148:M151"/>
    <mergeCell ref="M128:M131"/>
    <mergeCell ref="M132:M135"/>
    <mergeCell ref="M136:M139"/>
    <mergeCell ref="A148:A151"/>
    <mergeCell ref="A152:A155"/>
    <mergeCell ref="A156:A159"/>
    <mergeCell ref="A160:A163"/>
    <mergeCell ref="N108:N119"/>
    <mergeCell ref="O108:O119"/>
    <mergeCell ref="P108:P119"/>
    <mergeCell ref="N120:N123"/>
    <mergeCell ref="O120:O123"/>
    <mergeCell ref="P120:P123"/>
    <mergeCell ref="N88:N107"/>
    <mergeCell ref="O88:O107"/>
    <mergeCell ref="P88:P107"/>
    <mergeCell ref="A112:A115"/>
    <mergeCell ref="N68:N87"/>
    <mergeCell ref="O68:O87"/>
    <mergeCell ref="P68:P87"/>
    <mergeCell ref="M248:M251"/>
    <mergeCell ref="M252:M255"/>
    <mergeCell ref="M256:M259"/>
    <mergeCell ref="M236:M239"/>
    <mergeCell ref="M240:M243"/>
    <mergeCell ref="M244:M247"/>
    <mergeCell ref="M224:M227"/>
    <mergeCell ref="M228:M231"/>
    <mergeCell ref="M232:M235"/>
    <mergeCell ref="M212:M215"/>
    <mergeCell ref="M216:M219"/>
    <mergeCell ref="M220:M223"/>
    <mergeCell ref="O192:O195"/>
    <mergeCell ref="P192:P195"/>
    <mergeCell ref="M196:M199"/>
    <mergeCell ref="M200:M203"/>
    <mergeCell ref="M204:M207"/>
    <mergeCell ref="M208:M211"/>
    <mergeCell ref="M180:M183"/>
    <mergeCell ref="N180:N191"/>
    <mergeCell ref="M184:M187"/>
    <mergeCell ref="M188:M191"/>
    <mergeCell ref="M192:M195"/>
    <mergeCell ref="N192:N195"/>
    <mergeCell ref="M164:M167"/>
    <mergeCell ref="M168:M171"/>
    <mergeCell ref="M172:M175"/>
    <mergeCell ref="M176:M179"/>
    <mergeCell ref="M152:M155"/>
    <mergeCell ref="M156:M159"/>
    <mergeCell ref="M160:M163"/>
    <mergeCell ref="M112:M115"/>
    <mergeCell ref="M116:M119"/>
    <mergeCell ref="M120:M123"/>
    <mergeCell ref="M100:M103"/>
    <mergeCell ref="M104:M107"/>
    <mergeCell ref="M108:M111"/>
    <mergeCell ref="M84:M87"/>
    <mergeCell ref="M88:M91"/>
    <mergeCell ref="M92:M95"/>
    <mergeCell ref="M96:M99"/>
    <mergeCell ref="M68:M71"/>
    <mergeCell ref="M72:M75"/>
    <mergeCell ref="M76:M79"/>
    <mergeCell ref="M80:M83"/>
    <mergeCell ref="N52:N63"/>
    <mergeCell ref="O52:O63"/>
    <mergeCell ref="P52:P63"/>
    <mergeCell ref="M56:M59"/>
    <mergeCell ref="M60:M63"/>
    <mergeCell ref="M64:M67"/>
    <mergeCell ref="N64:N67"/>
    <mergeCell ref="O64:O67"/>
    <mergeCell ref="P64:P67"/>
    <mergeCell ref="N48:N51"/>
    <mergeCell ref="O48:O51"/>
    <mergeCell ref="P48:P51"/>
    <mergeCell ref="M52:M55"/>
    <mergeCell ref="O32:O35"/>
    <mergeCell ref="P32:P35"/>
    <mergeCell ref="M36:M39"/>
    <mergeCell ref="N36:N47"/>
    <mergeCell ref="O36:O47"/>
    <mergeCell ref="P36:P47"/>
    <mergeCell ref="M40:M43"/>
    <mergeCell ref="M44:M47"/>
    <mergeCell ref="M48:M51"/>
    <mergeCell ref="M20:M23"/>
    <mergeCell ref="N20:N31"/>
    <mergeCell ref="O20:O31"/>
    <mergeCell ref="P20:P31"/>
    <mergeCell ref="M24:M27"/>
    <mergeCell ref="M28:M31"/>
    <mergeCell ref="M32:M35"/>
    <mergeCell ref="N32:N35"/>
    <mergeCell ref="O16:O19"/>
    <mergeCell ref="P16:P19"/>
    <mergeCell ref="M16:M19"/>
    <mergeCell ref="N16:N19"/>
    <mergeCell ref="N4:N15"/>
    <mergeCell ref="O4:O15"/>
    <mergeCell ref="P4:P15"/>
    <mergeCell ref="A4:A7"/>
    <mergeCell ref="A8:A11"/>
    <mergeCell ref="A12:A15"/>
    <mergeCell ref="M4:M7"/>
    <mergeCell ref="M8:M11"/>
    <mergeCell ref="M12:M15"/>
  </mergeCells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modified xsi:type="dcterms:W3CDTF">2022-01-13T09:31:18Z</dcterms:modified>
</cp:coreProperties>
</file>